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360" yWindow="75" windowWidth="19440" windowHeight="966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00" i="1" l="1"/>
  <c r="A200" i="1"/>
  <c r="L199" i="1"/>
  <c r="J199" i="1"/>
  <c r="I199" i="1"/>
  <c r="H199" i="1"/>
  <c r="G199" i="1"/>
  <c r="F199" i="1"/>
  <c r="B190" i="1"/>
  <c r="A190" i="1"/>
  <c r="L189" i="1"/>
  <c r="J189" i="1"/>
  <c r="J200" i="1" s="1"/>
  <c r="I189" i="1"/>
  <c r="I200" i="1" s="1"/>
  <c r="H189" i="1"/>
  <c r="H200" i="1" s="1"/>
  <c r="G189" i="1"/>
  <c r="G200" i="1" s="1"/>
  <c r="F189" i="1"/>
  <c r="F200" i="1" s="1"/>
  <c r="B180" i="1"/>
  <c r="A180" i="1"/>
  <c r="L179" i="1"/>
  <c r="J179" i="1"/>
  <c r="I179" i="1"/>
  <c r="H179" i="1"/>
  <c r="G179" i="1"/>
  <c r="F179" i="1"/>
  <c r="B170" i="1"/>
  <c r="A170" i="1"/>
  <c r="L169" i="1"/>
  <c r="J169" i="1"/>
  <c r="J180" i="1" s="1"/>
  <c r="I169" i="1"/>
  <c r="I180" i="1" s="1"/>
  <c r="H169" i="1"/>
  <c r="H180" i="1" s="1"/>
  <c r="G169" i="1"/>
  <c r="F169" i="1"/>
  <c r="F180" i="1" s="1"/>
  <c r="B161" i="1"/>
  <c r="A161" i="1"/>
  <c r="L160" i="1"/>
  <c r="J160" i="1"/>
  <c r="I160" i="1"/>
  <c r="H160" i="1"/>
  <c r="G160" i="1"/>
  <c r="F160" i="1"/>
  <c r="B151" i="1"/>
  <c r="A151" i="1"/>
  <c r="L150" i="1"/>
  <c r="J150" i="1"/>
  <c r="J161" i="1" s="1"/>
  <c r="I150" i="1"/>
  <c r="H150" i="1"/>
  <c r="H161" i="1" s="1"/>
  <c r="G150" i="1"/>
  <c r="F150" i="1"/>
  <c r="F161" i="1" s="1"/>
  <c r="B142" i="1"/>
  <c r="A142" i="1"/>
  <c r="L141" i="1"/>
  <c r="J141" i="1"/>
  <c r="I141" i="1"/>
  <c r="H141" i="1"/>
  <c r="G141" i="1"/>
  <c r="F141" i="1"/>
  <c r="B132" i="1"/>
  <c r="A132" i="1"/>
  <c r="L131" i="1"/>
  <c r="J131" i="1"/>
  <c r="J142" i="1" s="1"/>
  <c r="I131" i="1"/>
  <c r="H131" i="1"/>
  <c r="H142" i="1" s="1"/>
  <c r="G131" i="1"/>
  <c r="F131" i="1"/>
  <c r="F142" i="1" s="1"/>
  <c r="B123" i="1"/>
  <c r="A123" i="1"/>
  <c r="L122" i="1"/>
  <c r="J122" i="1"/>
  <c r="I122" i="1"/>
  <c r="H122" i="1"/>
  <c r="G122" i="1"/>
  <c r="F122" i="1"/>
  <c r="B113" i="1"/>
  <c r="A113" i="1"/>
  <c r="L112" i="1"/>
  <c r="J112" i="1"/>
  <c r="J123" i="1" s="1"/>
  <c r="I112" i="1"/>
  <c r="H112" i="1"/>
  <c r="H123" i="1" s="1"/>
  <c r="G112" i="1"/>
  <c r="F112" i="1"/>
  <c r="F123" i="1" s="1"/>
  <c r="B103" i="1"/>
  <c r="A103" i="1"/>
  <c r="L102" i="1"/>
  <c r="J102" i="1"/>
  <c r="I102" i="1"/>
  <c r="H102" i="1"/>
  <c r="G102" i="1"/>
  <c r="F102" i="1"/>
  <c r="B93" i="1"/>
  <c r="A93" i="1"/>
  <c r="L92" i="1"/>
  <c r="J92" i="1"/>
  <c r="J103" i="1" s="1"/>
  <c r="I92" i="1"/>
  <c r="H92" i="1"/>
  <c r="H103" i="1" s="1"/>
  <c r="G92" i="1"/>
  <c r="G103" i="1" s="1"/>
  <c r="F92" i="1"/>
  <c r="F103" i="1" s="1"/>
  <c r="B83" i="1"/>
  <c r="A83" i="1"/>
  <c r="L82" i="1"/>
  <c r="J82" i="1"/>
  <c r="I82" i="1"/>
  <c r="H82" i="1"/>
  <c r="G82" i="1"/>
  <c r="F82" i="1"/>
  <c r="B73" i="1"/>
  <c r="A73" i="1"/>
  <c r="L72" i="1"/>
  <c r="J72" i="1"/>
  <c r="J83" i="1" s="1"/>
  <c r="I72" i="1"/>
  <c r="H72" i="1"/>
  <c r="H83" i="1" s="1"/>
  <c r="G72" i="1"/>
  <c r="F72" i="1"/>
  <c r="F83" i="1" s="1"/>
  <c r="B64" i="1"/>
  <c r="A64" i="1"/>
  <c r="L63" i="1"/>
  <c r="J63" i="1"/>
  <c r="I63" i="1"/>
  <c r="H63" i="1"/>
  <c r="G63" i="1"/>
  <c r="F63" i="1"/>
  <c r="B54" i="1"/>
  <c r="A54" i="1"/>
  <c r="L53" i="1"/>
  <c r="J53" i="1"/>
  <c r="J64" i="1" s="1"/>
  <c r="I53" i="1"/>
  <c r="I64" i="1" s="1"/>
  <c r="H53" i="1"/>
  <c r="H64" i="1" s="1"/>
  <c r="G53" i="1"/>
  <c r="G64" i="1" s="1"/>
  <c r="F53" i="1"/>
  <c r="F64" i="1" s="1"/>
  <c r="B44" i="1"/>
  <c r="A44" i="1"/>
  <c r="L43" i="1"/>
  <c r="J43" i="1"/>
  <c r="I43" i="1"/>
  <c r="H43" i="1"/>
  <c r="G43" i="1"/>
  <c r="F43" i="1"/>
  <c r="B34" i="1"/>
  <c r="A34" i="1"/>
  <c r="L33" i="1"/>
  <c r="J33" i="1"/>
  <c r="J44" i="1" s="1"/>
  <c r="I33" i="1"/>
  <c r="H33" i="1"/>
  <c r="H44" i="1" s="1"/>
  <c r="G33" i="1"/>
  <c r="F33" i="1"/>
  <c r="F44" i="1" s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F14" i="1"/>
  <c r="F25" i="1" s="1"/>
  <c r="H25" i="1" l="1"/>
  <c r="H201" i="1" s="1"/>
  <c r="G25" i="1"/>
  <c r="I142" i="1"/>
  <c r="G142" i="1"/>
  <c r="I44" i="1"/>
  <c r="G44" i="1"/>
  <c r="F201" i="1"/>
  <c r="L161" i="1"/>
  <c r="L83" i="1"/>
  <c r="L64" i="1"/>
  <c r="G180" i="1"/>
  <c r="I161" i="1"/>
  <c r="G161" i="1"/>
  <c r="I123" i="1"/>
  <c r="G123" i="1"/>
  <c r="I103" i="1"/>
  <c r="I83" i="1"/>
  <c r="G83" i="1"/>
  <c r="J25" i="1"/>
  <c r="J201" i="1" s="1"/>
  <c r="I25" i="1"/>
  <c r="L200" i="1"/>
  <c r="L180" i="1"/>
  <c r="L142" i="1"/>
  <c r="L123" i="1"/>
  <c r="L103" i="1"/>
  <c r="L44" i="1"/>
  <c r="L25" i="1"/>
  <c r="G201" i="1" l="1"/>
  <c r="I201" i="1"/>
  <c r="L201" i="1"/>
</calcChain>
</file>

<file path=xl/sharedStrings.xml><?xml version="1.0" encoding="utf-8"?>
<sst xmlns="http://schemas.openxmlformats.org/spreadsheetml/2006/main" count="292" uniqueCount="92">
  <si>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</si>
  <si>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</si>
  <si>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</si>
  <si>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</si>
  <si>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</si>
  <si>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</si>
  <si>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</si>
  <si>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</si>
  <si>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</si>
  <si>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</si>
  <si>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</si>
  <si>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</si>
  <si>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</si>
  <si>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</si>
  <si>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</si>
  <si>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</si>
  <si>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</si>
  <si>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</si>
  <si>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</si>
  <si>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</si>
  <si>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</si>
  <si>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</si>
  <si>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</si>
  <si>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</si>
  <si>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</si>
  <si>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</si>
  <si>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</si>
  <si>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</si>
  <si>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</si>
  <si>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</si>
  <si>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</si>
  <si>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</si>
  <si>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</si>
  <si>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</si>
  <si>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</si>
  <si>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</si>
  <si>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</si>
  <si>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</si>
  <si>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</si>
  <si>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 ООО "Кондитерское"</t>
  </si>
  <si>
    <t>Базаева В.А.</t>
  </si>
  <si>
    <t>чай с сахаром</t>
  </si>
  <si>
    <t>батон</t>
  </si>
  <si>
    <t>суп с рыбными консервами и зеленью</t>
  </si>
  <si>
    <t>котлета Самарская с соусом</t>
  </si>
  <si>
    <t>напиток из свежих ягод с яблоками</t>
  </si>
  <si>
    <t>хлеб пшеничный</t>
  </si>
  <si>
    <t>хлеб ржаной</t>
  </si>
  <si>
    <t>котлета рубленая из птицы с соусом и каша гречневая вязкая</t>
  </si>
  <si>
    <t>294/303</t>
  </si>
  <si>
    <t>чай с лимоном</t>
  </si>
  <si>
    <t>щи из свежей капусты с картофелем и сметаной с зеленью</t>
  </si>
  <si>
    <t>напиток яблочный</t>
  </si>
  <si>
    <t>каша молочная из риса и пшена с маслом (вязкая)</t>
  </si>
  <si>
    <t>какао Хрутка с молоком</t>
  </si>
  <si>
    <t>бутерброд с сыром</t>
  </si>
  <si>
    <t>суп картофельный с макаронными изделиями и зеленью</t>
  </si>
  <si>
    <t>фрикаделька из птицы с соусом</t>
  </si>
  <si>
    <t>пюре гороховое</t>
  </si>
  <si>
    <t>макароны отварные с сыром</t>
  </si>
  <si>
    <t>рассольник ленинградский со сметаной и зеленью</t>
  </si>
  <si>
    <t>пюре картофельное</t>
  </si>
  <si>
    <t>напиток из плодов шиповника</t>
  </si>
  <si>
    <t>плов из птицы</t>
  </si>
  <si>
    <t>бутерброд с маслом</t>
  </si>
  <si>
    <t>борщ с капустой и картофелем со сметаной и зеленью</t>
  </si>
  <si>
    <t>каша гречневая вязкая</t>
  </si>
  <si>
    <t>суп картофельный с горохом и зеленью</t>
  </si>
  <si>
    <t>макаронные изделия отварные</t>
  </si>
  <si>
    <t>Тефтели из птицы с соусом и каша гречневая вязкая</t>
  </si>
  <si>
    <t>1015/303</t>
  </si>
  <si>
    <t>щи из свежей капусты с картофелем и смметаной с зеленью</t>
  </si>
  <si>
    <t>суп картофельный с рисовой крупой и зеленью</t>
  </si>
  <si>
    <t>рис отварной</t>
  </si>
  <si>
    <t>каша молочная манная (жидкая) с маслом</t>
  </si>
  <si>
    <t>бутерброд с маслом и сыром</t>
  </si>
  <si>
    <t>омлет натуральный</t>
  </si>
  <si>
    <t>птица, тушенная в соусе</t>
  </si>
  <si>
    <t>290/331</t>
  </si>
  <si>
    <t>картофель отварной с маслом</t>
  </si>
  <si>
    <t>жаркое по-домашнему с соленым огурцом</t>
  </si>
  <si>
    <t>котлета рыбная любительская с соусом</t>
  </si>
  <si>
    <t>гуляш из птицы</t>
  </si>
  <si>
    <t>тефтели с соусом</t>
  </si>
  <si>
    <t>плов из птицы с соленым огурцом</t>
  </si>
  <si>
    <t>запеканка творожно-рисовая со сгущенным молоком</t>
  </si>
  <si>
    <t>1069/309</t>
  </si>
  <si>
    <t>котлета Самарская с соусом и макаронные изделия отварные</t>
  </si>
  <si>
    <t>фрукт свежий</t>
  </si>
  <si>
    <t>Каша молочная пшенная с маслом (вязкая)</t>
  </si>
  <si>
    <t>каша молочная рисовая (вязкая) с маслом</t>
  </si>
  <si>
    <t>МБОУ "Школа № 29" г.о. Самара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</si>
</sst>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1"/>
  <sheetViews>
    <sheetView tabSelected="1" zoomScale="80" zoomScaleNormal="80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Q80" sqref="Q8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23.85546875" style="1" customWidth="1"/>
    <col min="5" max="5" width="52.5703125" style="2" customWidth="1"/>
    <col min="6" max="6" width="9.28515625" style="2" customWidth="1"/>
    <col min="7" max="7" width="14.42578125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22.5" customHeight="1" x14ac:dyDescent="0.25">
      <c r="A1" s="1" t="s">
        <v>7</v>
      </c>
      <c r="C1" s="51" t="s">
        <v>91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31</v>
      </c>
      <c r="I3" s="48">
        <v>3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89</v>
      </c>
      <c r="F6" s="40">
        <v>205</v>
      </c>
      <c r="G6" s="40">
        <v>8.07</v>
      </c>
      <c r="H6" s="40">
        <v>10.4</v>
      </c>
      <c r="I6" s="40">
        <v>45.9</v>
      </c>
      <c r="J6" s="40">
        <v>293</v>
      </c>
      <c r="K6" s="41">
        <v>173</v>
      </c>
      <c r="L6" s="40">
        <v>80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41</v>
      </c>
      <c r="F8" s="43">
        <v>210</v>
      </c>
      <c r="G8" s="43">
        <v>0.19</v>
      </c>
      <c r="H8" s="43">
        <v>0.04</v>
      </c>
      <c r="I8" s="43">
        <v>9.1199999999999992</v>
      </c>
      <c r="J8" s="43">
        <v>38</v>
      </c>
      <c r="K8" s="44">
        <v>376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75</v>
      </c>
      <c r="F9" s="43">
        <v>60</v>
      </c>
      <c r="G9" s="43">
        <v>7.35</v>
      </c>
      <c r="H9" s="43">
        <v>11.95</v>
      </c>
      <c r="I9" s="43">
        <v>10.19</v>
      </c>
      <c r="J9" s="43">
        <v>178</v>
      </c>
      <c r="K9" s="44">
        <v>1101</v>
      </c>
      <c r="L9" s="43"/>
    </row>
    <row r="10" spans="1:12" ht="15" x14ac:dyDescent="0.25">
      <c r="A10" s="23"/>
      <c r="B10" s="15"/>
      <c r="C10" s="11"/>
      <c r="D10" s="7" t="s">
        <v>23</v>
      </c>
      <c r="E10" s="42" t="s">
        <v>42</v>
      </c>
      <c r="F10" s="43">
        <v>30</v>
      </c>
      <c r="G10" s="43">
        <v>2.4</v>
      </c>
      <c r="H10" s="43">
        <v>1</v>
      </c>
      <c r="I10" s="43">
        <v>15</v>
      </c>
      <c r="J10" s="43">
        <v>79</v>
      </c>
      <c r="K10" s="44">
        <v>3</v>
      </c>
      <c r="L10" s="43"/>
    </row>
    <row r="11" spans="1:12" ht="15" x14ac:dyDescent="0.25">
      <c r="A11" s="23"/>
      <c r="B11" s="15"/>
      <c r="C11" s="11"/>
      <c r="D11" s="7" t="s">
        <v>24</v>
      </c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3"/>
      <c r="B13" s="15"/>
      <c r="C13" s="11"/>
      <c r="D13" s="6"/>
      <c r="E13" s="42"/>
      <c r="F13" s="43"/>
      <c r="G13" s="43"/>
      <c r="H13" s="43"/>
      <c r="I13" s="43"/>
      <c r="J13" s="43"/>
      <c r="K13" s="44"/>
      <c r="L13" s="43"/>
    </row>
    <row r="14" spans="1:12" ht="15" x14ac:dyDescent="0.25">
      <c r="A14" s="24"/>
      <c r="B14" s="17"/>
      <c r="C14" s="8"/>
      <c r="D14" s="18" t="s">
        <v>33</v>
      </c>
      <c r="E14" s="9"/>
      <c r="F14" s="19">
        <f>SUM(F6:F13)</f>
        <v>505</v>
      </c>
      <c r="G14" s="19">
        <f t="shared" ref="G14:J14" si="0">SUM(G6:G13)</f>
        <v>18.009999999999998</v>
      </c>
      <c r="H14" s="19">
        <f t="shared" si="0"/>
        <v>23.39</v>
      </c>
      <c r="I14" s="19">
        <f t="shared" si="0"/>
        <v>80.209999999999994</v>
      </c>
      <c r="J14" s="19">
        <f t="shared" si="0"/>
        <v>588</v>
      </c>
      <c r="K14" s="25"/>
      <c r="L14" s="19">
        <f t="shared" ref="L14" si="1">SUM(L6:L13)</f>
        <v>80</v>
      </c>
    </row>
    <row r="15" spans="1:12" ht="15" x14ac:dyDescent="0.25">
      <c r="A15" s="26">
        <f>A6</f>
        <v>1</v>
      </c>
      <c r="B15" s="13">
        <f>B6</f>
        <v>1</v>
      </c>
      <c r="C15" s="10" t="s">
        <v>25</v>
      </c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43</v>
      </c>
      <c r="F16" s="43">
        <v>251</v>
      </c>
      <c r="G16" s="43">
        <v>7.87</v>
      </c>
      <c r="H16" s="43">
        <v>7.15</v>
      </c>
      <c r="I16" s="43">
        <v>15.38</v>
      </c>
      <c r="J16" s="43">
        <v>167</v>
      </c>
      <c r="K16" s="44">
        <v>1034</v>
      </c>
      <c r="L16" s="43">
        <v>105</v>
      </c>
    </row>
    <row r="17" spans="1:12" ht="15" x14ac:dyDescent="0.25">
      <c r="A17" s="23"/>
      <c r="B17" s="15"/>
      <c r="C17" s="11"/>
      <c r="D17" s="7" t="s">
        <v>28</v>
      </c>
      <c r="E17" s="42" t="s">
        <v>82</v>
      </c>
      <c r="F17" s="43">
        <v>90</v>
      </c>
      <c r="G17" s="43">
        <v>8.08</v>
      </c>
      <c r="H17" s="43">
        <v>5.0199999999999996</v>
      </c>
      <c r="I17" s="43">
        <v>3.27</v>
      </c>
      <c r="J17" s="43">
        <v>113</v>
      </c>
      <c r="K17" s="44">
        <v>1105</v>
      </c>
      <c r="L17" s="43"/>
    </row>
    <row r="18" spans="1:12" ht="15" x14ac:dyDescent="0.25">
      <c r="A18" s="23"/>
      <c r="B18" s="15"/>
      <c r="C18" s="11"/>
      <c r="D18" s="7" t="s">
        <v>29</v>
      </c>
      <c r="E18" s="42" t="s">
        <v>73</v>
      </c>
      <c r="F18" s="43">
        <v>150</v>
      </c>
      <c r="G18" s="43">
        <v>3.6</v>
      </c>
      <c r="H18" s="43">
        <v>5.1100000000000003</v>
      </c>
      <c r="I18" s="43">
        <v>35.15</v>
      </c>
      <c r="J18" s="43">
        <v>236</v>
      </c>
      <c r="K18" s="44">
        <v>304</v>
      </c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45</v>
      </c>
      <c r="F19" s="43">
        <v>200</v>
      </c>
      <c r="G19" s="43">
        <v>0.06</v>
      </c>
      <c r="H19" s="43">
        <v>0.05</v>
      </c>
      <c r="I19" s="43">
        <v>10.42</v>
      </c>
      <c r="J19" s="43">
        <v>52</v>
      </c>
      <c r="K19" s="44">
        <v>1078</v>
      </c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46</v>
      </c>
      <c r="F20" s="43">
        <v>50</v>
      </c>
      <c r="G20" s="43">
        <v>4.18</v>
      </c>
      <c r="H20" s="43">
        <v>1.68</v>
      </c>
      <c r="I20" s="43">
        <v>28.09</v>
      </c>
      <c r="J20" s="43">
        <v>126</v>
      </c>
      <c r="K20" s="44">
        <v>2</v>
      </c>
      <c r="L20" s="43"/>
    </row>
    <row r="21" spans="1:12" ht="15" x14ac:dyDescent="0.25">
      <c r="A21" s="23"/>
      <c r="B21" s="15"/>
      <c r="C21" s="11"/>
      <c r="D21" s="7" t="s">
        <v>32</v>
      </c>
      <c r="E21" s="42" t="s">
        <v>47</v>
      </c>
      <c r="F21" s="43">
        <v>50</v>
      </c>
      <c r="G21" s="43">
        <v>3.75</v>
      </c>
      <c r="H21" s="43"/>
      <c r="I21" s="43">
        <v>16.25</v>
      </c>
      <c r="J21" s="43">
        <v>85</v>
      </c>
      <c r="K21" s="44">
        <v>1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3"/>
      <c r="B23" s="15"/>
      <c r="C23" s="11"/>
      <c r="D23" s="6"/>
      <c r="E23" s="42"/>
      <c r="F23" s="43"/>
      <c r="G23" s="43"/>
      <c r="H23" s="43"/>
      <c r="I23" s="43"/>
      <c r="J23" s="43"/>
      <c r="K23" s="44"/>
      <c r="L23" s="43"/>
    </row>
    <row r="24" spans="1:12" ht="15" x14ac:dyDescent="0.25">
      <c r="A24" s="24"/>
      <c r="B24" s="17"/>
      <c r="C24" s="8"/>
      <c r="D24" s="18" t="s">
        <v>33</v>
      </c>
      <c r="E24" s="9"/>
      <c r="F24" s="19">
        <f>SUM(F15:F23)</f>
        <v>791</v>
      </c>
      <c r="G24" s="19">
        <f t="shared" ref="G24:J24" si="2">SUM(G15:G23)</f>
        <v>27.54</v>
      </c>
      <c r="H24" s="19">
        <f t="shared" si="2"/>
        <v>19.010000000000002</v>
      </c>
      <c r="I24" s="19">
        <f t="shared" si="2"/>
        <v>108.56</v>
      </c>
      <c r="J24" s="19">
        <f t="shared" si="2"/>
        <v>779</v>
      </c>
      <c r="K24" s="25"/>
      <c r="L24" s="19">
        <f t="shared" ref="L24" si="3">SUM(L15:L23)</f>
        <v>105</v>
      </c>
    </row>
    <row r="25" spans="1:12" ht="15" x14ac:dyDescent="0.2">
      <c r="A25" s="29">
        <f>A6</f>
        <v>1</v>
      </c>
      <c r="B25" s="30">
        <f>B6</f>
        <v>1</v>
      </c>
      <c r="C25" s="54" t="s">
        <v>4</v>
      </c>
      <c r="D25" s="55"/>
      <c r="E25" s="31"/>
      <c r="F25" s="32">
        <f>F14+F24</f>
        <v>1296</v>
      </c>
      <c r="G25" s="32">
        <f t="shared" ref="G25:J25" si="4">G14+G24</f>
        <v>45.55</v>
      </c>
      <c r="H25" s="32">
        <f t="shared" si="4"/>
        <v>42.400000000000006</v>
      </c>
      <c r="I25" s="32">
        <f t="shared" si="4"/>
        <v>188.76999999999998</v>
      </c>
      <c r="J25" s="32">
        <f t="shared" si="4"/>
        <v>1367</v>
      </c>
      <c r="K25" s="32"/>
      <c r="L25" s="32">
        <f t="shared" ref="L25" si="5">L14+L24</f>
        <v>185</v>
      </c>
    </row>
    <row r="26" spans="1:12" ht="25.5" x14ac:dyDescent="0.25">
      <c r="A26" s="14">
        <v>1</v>
      </c>
      <c r="B26" s="15">
        <v>2</v>
      </c>
      <c r="C26" s="22" t="s">
        <v>20</v>
      </c>
      <c r="D26" s="5" t="s">
        <v>21</v>
      </c>
      <c r="E26" s="39" t="s">
        <v>48</v>
      </c>
      <c r="F26" s="40">
        <v>240</v>
      </c>
      <c r="G26" s="40">
        <v>14.33</v>
      </c>
      <c r="H26" s="40">
        <v>13.53</v>
      </c>
      <c r="I26" s="40">
        <v>32.89</v>
      </c>
      <c r="J26" s="40">
        <v>313</v>
      </c>
      <c r="K26" s="41" t="s">
        <v>49</v>
      </c>
      <c r="L26" s="40">
        <v>80</v>
      </c>
    </row>
    <row r="27" spans="1:12" ht="15" x14ac:dyDescent="0.25">
      <c r="A27" s="14"/>
      <c r="B27" s="15"/>
      <c r="C27" s="11"/>
      <c r="D27" s="6"/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 t="s">
        <v>50</v>
      </c>
      <c r="F28" s="43">
        <v>215</v>
      </c>
      <c r="G28" s="43">
        <v>0.24</v>
      </c>
      <c r="H28" s="43">
        <v>0.05</v>
      </c>
      <c r="I28" s="43">
        <v>9.25</v>
      </c>
      <c r="J28" s="43">
        <v>38</v>
      </c>
      <c r="K28" s="44">
        <v>377</v>
      </c>
      <c r="L28" s="43"/>
    </row>
    <row r="29" spans="1:12" ht="15" x14ac:dyDescent="0.25">
      <c r="A29" s="14"/>
      <c r="B29" s="15"/>
      <c r="C29" s="11"/>
      <c r="D29" s="7" t="s">
        <v>23</v>
      </c>
      <c r="E29" s="42" t="s">
        <v>42</v>
      </c>
      <c r="F29" s="43">
        <v>60</v>
      </c>
      <c r="G29" s="43">
        <v>4.8</v>
      </c>
      <c r="H29" s="43">
        <v>2</v>
      </c>
      <c r="I29" s="43">
        <v>30</v>
      </c>
      <c r="J29" s="43">
        <v>158</v>
      </c>
      <c r="K29" s="44">
        <v>3</v>
      </c>
      <c r="L29" s="43"/>
    </row>
    <row r="30" spans="1:12" ht="15" x14ac:dyDescent="0.25">
      <c r="A30" s="14"/>
      <c r="B30" s="15"/>
      <c r="C30" s="11"/>
      <c r="D30" s="7" t="s">
        <v>24</v>
      </c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4"/>
      <c r="B32" s="15"/>
      <c r="C32" s="11"/>
      <c r="D32" s="6"/>
      <c r="E32" s="42"/>
      <c r="F32" s="43"/>
      <c r="G32" s="43"/>
      <c r="H32" s="43"/>
      <c r="I32" s="43"/>
      <c r="J32" s="43"/>
      <c r="K32" s="44"/>
      <c r="L32" s="43"/>
    </row>
    <row r="33" spans="1:12" ht="15" x14ac:dyDescent="0.25">
      <c r="A33" s="16"/>
      <c r="B33" s="17"/>
      <c r="C33" s="8"/>
      <c r="D33" s="18" t="s">
        <v>33</v>
      </c>
      <c r="E33" s="9"/>
      <c r="F33" s="19">
        <f>SUM(F26:F32)</f>
        <v>515</v>
      </c>
      <c r="G33" s="19">
        <f t="shared" ref="G33" si="6">SUM(G26:G32)</f>
        <v>19.37</v>
      </c>
      <c r="H33" s="19">
        <f t="shared" ref="H33" si="7">SUM(H26:H32)</f>
        <v>15.58</v>
      </c>
      <c r="I33" s="19">
        <f t="shared" ref="I33" si="8">SUM(I26:I32)</f>
        <v>72.14</v>
      </c>
      <c r="J33" s="19">
        <f t="shared" ref="J33:L33" si="9">SUM(J26:J32)</f>
        <v>509</v>
      </c>
      <c r="K33" s="25"/>
      <c r="L33" s="19">
        <f t="shared" si="9"/>
        <v>80</v>
      </c>
    </row>
    <row r="34" spans="1:12" ht="15" x14ac:dyDescent="0.25">
      <c r="A34" s="13">
        <f>A26</f>
        <v>1</v>
      </c>
      <c r="B34" s="13">
        <f>B26</f>
        <v>2</v>
      </c>
      <c r="C34" s="10" t="s">
        <v>25</v>
      </c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25.5" x14ac:dyDescent="0.25">
      <c r="A35" s="14"/>
      <c r="B35" s="15"/>
      <c r="C35" s="11"/>
      <c r="D35" s="7" t="s">
        <v>27</v>
      </c>
      <c r="E35" s="42" t="s">
        <v>51</v>
      </c>
      <c r="F35" s="43">
        <v>261</v>
      </c>
      <c r="G35" s="43">
        <v>2.7</v>
      </c>
      <c r="H35" s="43">
        <v>6.99</v>
      </c>
      <c r="I35" s="43">
        <v>11.57</v>
      </c>
      <c r="J35" s="43">
        <v>108</v>
      </c>
      <c r="K35" s="44">
        <v>88</v>
      </c>
      <c r="L35" s="43">
        <v>105</v>
      </c>
    </row>
    <row r="36" spans="1:12" ht="15" x14ac:dyDescent="0.25">
      <c r="A36" s="14"/>
      <c r="B36" s="15"/>
      <c r="C36" s="11"/>
      <c r="D36" s="7" t="s">
        <v>28</v>
      </c>
      <c r="E36" s="42" t="s">
        <v>80</v>
      </c>
      <c r="F36" s="43">
        <v>240</v>
      </c>
      <c r="G36" s="43">
        <v>10.79</v>
      </c>
      <c r="H36" s="43">
        <v>9.6</v>
      </c>
      <c r="I36" s="43">
        <v>23.69</v>
      </c>
      <c r="J36" s="43">
        <v>322</v>
      </c>
      <c r="K36" s="44">
        <v>1093</v>
      </c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 t="s">
        <v>52</v>
      </c>
      <c r="F38" s="43">
        <v>200</v>
      </c>
      <c r="G38" s="43">
        <v>0.09</v>
      </c>
      <c r="H38" s="43">
        <v>0.09</v>
      </c>
      <c r="I38" s="43">
        <v>15.85</v>
      </c>
      <c r="J38" s="43">
        <v>65</v>
      </c>
      <c r="K38" s="44">
        <v>1028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46</v>
      </c>
      <c r="F39" s="43">
        <v>50</v>
      </c>
      <c r="G39" s="43">
        <v>4.18</v>
      </c>
      <c r="H39" s="43">
        <v>1.68</v>
      </c>
      <c r="I39" s="43">
        <v>28.09</v>
      </c>
      <c r="J39" s="43">
        <v>126</v>
      </c>
      <c r="K39" s="44">
        <v>2</v>
      </c>
      <c r="L39" s="43"/>
    </row>
    <row r="40" spans="1:12" ht="15" x14ac:dyDescent="0.25">
      <c r="A40" s="14"/>
      <c r="B40" s="15"/>
      <c r="C40" s="11"/>
      <c r="D40" s="7" t="s">
        <v>32</v>
      </c>
      <c r="E40" s="42" t="s">
        <v>47</v>
      </c>
      <c r="F40" s="43">
        <v>50</v>
      </c>
      <c r="G40" s="43">
        <v>3.75</v>
      </c>
      <c r="H40" s="43"/>
      <c r="I40" s="43">
        <v>16.25</v>
      </c>
      <c r="J40" s="43">
        <v>85</v>
      </c>
      <c r="K40" s="44">
        <v>1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6"/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6"/>
      <c r="B43" s="17"/>
      <c r="C43" s="8"/>
      <c r="D43" s="18" t="s">
        <v>33</v>
      </c>
      <c r="E43" s="9"/>
      <c r="F43" s="19">
        <f>SUM(F34:F42)</f>
        <v>801</v>
      </c>
      <c r="G43" s="19">
        <f t="shared" ref="G43" si="10">SUM(G34:G42)</f>
        <v>21.509999999999998</v>
      </c>
      <c r="H43" s="19">
        <f t="shared" ref="H43" si="11">SUM(H34:H42)</f>
        <v>18.36</v>
      </c>
      <c r="I43" s="19">
        <f t="shared" ref="I43" si="12">SUM(I34:I42)</f>
        <v>95.45</v>
      </c>
      <c r="J43" s="19">
        <f t="shared" ref="J43:L43" si="13">SUM(J34:J42)</f>
        <v>706</v>
      </c>
      <c r="K43" s="25"/>
      <c r="L43" s="19">
        <f t="shared" si="13"/>
        <v>105</v>
      </c>
    </row>
    <row r="44" spans="1:12" ht="15.75" customHeight="1" x14ac:dyDescent="0.2">
      <c r="A44" s="33">
        <f>A26</f>
        <v>1</v>
      </c>
      <c r="B44" s="33">
        <f>B26</f>
        <v>2</v>
      </c>
      <c r="C44" s="54" t="s">
        <v>4</v>
      </c>
      <c r="D44" s="55"/>
      <c r="E44" s="31"/>
      <c r="F44" s="32">
        <f>F33+F43</f>
        <v>1316</v>
      </c>
      <c r="G44" s="32">
        <f t="shared" ref="G44" si="14">G33+G43</f>
        <v>40.879999999999995</v>
      </c>
      <c r="H44" s="32">
        <f t="shared" ref="H44" si="15">H33+H43</f>
        <v>33.94</v>
      </c>
      <c r="I44" s="32">
        <f t="shared" ref="I44" si="16">I33+I43</f>
        <v>167.59</v>
      </c>
      <c r="J44" s="32">
        <f t="shared" ref="J44:L44" si="17">J33+J43</f>
        <v>1215</v>
      </c>
      <c r="K44" s="32"/>
      <c r="L44" s="32">
        <f t="shared" si="17"/>
        <v>185</v>
      </c>
    </row>
    <row r="45" spans="1:12" ht="15" x14ac:dyDescent="0.25">
      <c r="A45" s="20">
        <v>1</v>
      </c>
      <c r="B45" s="21">
        <v>3</v>
      </c>
      <c r="C45" s="22" t="s">
        <v>20</v>
      </c>
      <c r="D45" s="5" t="s">
        <v>21</v>
      </c>
      <c r="E45" s="39" t="s">
        <v>53</v>
      </c>
      <c r="F45" s="40">
        <v>210</v>
      </c>
      <c r="G45" s="40">
        <v>6.1</v>
      </c>
      <c r="H45" s="40">
        <v>12.1</v>
      </c>
      <c r="I45" s="40">
        <v>35</v>
      </c>
      <c r="J45" s="40">
        <v>273</v>
      </c>
      <c r="K45" s="41">
        <v>175</v>
      </c>
      <c r="L45" s="40">
        <v>80</v>
      </c>
    </row>
    <row r="46" spans="1:12" ht="15" x14ac:dyDescent="0.25">
      <c r="A46" s="23"/>
      <c r="B46" s="15"/>
      <c r="C46" s="11"/>
      <c r="D46" s="6"/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 t="s">
        <v>54</v>
      </c>
      <c r="F47" s="43">
        <v>200</v>
      </c>
      <c r="G47" s="43">
        <v>3.19</v>
      </c>
      <c r="H47" s="43">
        <v>3.19</v>
      </c>
      <c r="I47" s="43">
        <v>13.86</v>
      </c>
      <c r="J47" s="43">
        <v>97</v>
      </c>
      <c r="K47" s="44">
        <v>1044</v>
      </c>
      <c r="L47" s="43"/>
    </row>
    <row r="48" spans="1:12" ht="15" x14ac:dyDescent="0.25">
      <c r="A48" s="23"/>
      <c r="B48" s="15"/>
      <c r="C48" s="11"/>
      <c r="D48" s="7" t="s">
        <v>23</v>
      </c>
      <c r="E48" s="42" t="s">
        <v>55</v>
      </c>
      <c r="F48" s="43">
        <v>50</v>
      </c>
      <c r="G48" s="43">
        <v>7.29</v>
      </c>
      <c r="H48" s="43">
        <v>5.09</v>
      </c>
      <c r="I48" s="43">
        <v>10.1</v>
      </c>
      <c r="J48" s="43">
        <v>115</v>
      </c>
      <c r="K48" s="44">
        <v>1009</v>
      </c>
      <c r="L48" s="43"/>
    </row>
    <row r="49" spans="1:12" ht="15" x14ac:dyDescent="0.25">
      <c r="A49" s="23"/>
      <c r="B49" s="15"/>
      <c r="C49" s="11"/>
      <c r="D49" s="7" t="s">
        <v>23</v>
      </c>
      <c r="E49" s="42" t="s">
        <v>42</v>
      </c>
      <c r="F49" s="43">
        <v>40</v>
      </c>
      <c r="G49" s="43">
        <v>3.2</v>
      </c>
      <c r="H49" s="43">
        <v>1.33</v>
      </c>
      <c r="I49" s="43">
        <v>20</v>
      </c>
      <c r="J49" s="43">
        <v>105</v>
      </c>
      <c r="K49" s="44">
        <v>3</v>
      </c>
      <c r="L49" s="43"/>
    </row>
    <row r="50" spans="1:12" ht="15" x14ac:dyDescent="0.25">
      <c r="A50" s="23"/>
      <c r="B50" s="15"/>
      <c r="C50" s="11"/>
      <c r="D50" s="7" t="s">
        <v>24</v>
      </c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3"/>
      <c r="B51" s="15"/>
      <c r="C51" s="11"/>
      <c r="D51" s="6"/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6"/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4"/>
      <c r="B53" s="17"/>
      <c r="C53" s="8"/>
      <c r="D53" s="18" t="s">
        <v>33</v>
      </c>
      <c r="E53" s="9"/>
      <c r="F53" s="19">
        <f>SUM(F45:F52)</f>
        <v>500</v>
      </c>
      <c r="G53" s="19">
        <f t="shared" ref="G53" si="18">SUM(G45:G52)</f>
        <v>19.779999999999998</v>
      </c>
      <c r="H53" s="19">
        <f t="shared" ref="H53" si="19">SUM(H45:H52)</f>
        <v>21.71</v>
      </c>
      <c r="I53" s="19">
        <f t="shared" ref="I53" si="20">SUM(I45:I52)</f>
        <v>78.960000000000008</v>
      </c>
      <c r="J53" s="19">
        <f t="shared" ref="J53:L53" si="21">SUM(J45:J52)</f>
        <v>590</v>
      </c>
      <c r="K53" s="25"/>
      <c r="L53" s="19">
        <f t="shared" si="21"/>
        <v>80</v>
      </c>
    </row>
    <row r="54" spans="1:12" ht="15" x14ac:dyDescent="0.25">
      <c r="A54" s="26">
        <f>A45</f>
        <v>1</v>
      </c>
      <c r="B54" s="13">
        <f>B45</f>
        <v>3</v>
      </c>
      <c r="C54" s="10" t="s">
        <v>25</v>
      </c>
      <c r="D54" s="7" t="s">
        <v>26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27</v>
      </c>
      <c r="E55" s="42" t="s">
        <v>56</v>
      </c>
      <c r="F55" s="43">
        <v>251</v>
      </c>
      <c r="G55" s="43">
        <v>2.67</v>
      </c>
      <c r="H55" s="43">
        <v>2.58</v>
      </c>
      <c r="I55" s="43">
        <v>18.989999999999998</v>
      </c>
      <c r="J55" s="43">
        <v>110</v>
      </c>
      <c r="K55" s="44">
        <v>103</v>
      </c>
      <c r="L55" s="43">
        <v>105</v>
      </c>
    </row>
    <row r="56" spans="1:12" ht="15" x14ac:dyDescent="0.25">
      <c r="A56" s="23"/>
      <c r="B56" s="15"/>
      <c r="C56" s="11"/>
      <c r="D56" s="7" t="s">
        <v>28</v>
      </c>
      <c r="E56" s="42" t="s">
        <v>57</v>
      </c>
      <c r="F56" s="43">
        <v>90</v>
      </c>
      <c r="G56" s="43">
        <v>7.76</v>
      </c>
      <c r="H56" s="43">
        <v>3.85</v>
      </c>
      <c r="I56" s="43">
        <v>4.93</v>
      </c>
      <c r="J56" s="43">
        <v>85</v>
      </c>
      <c r="K56" s="44">
        <v>297</v>
      </c>
      <c r="L56" s="43"/>
    </row>
    <row r="57" spans="1:12" ht="15" x14ac:dyDescent="0.25">
      <c r="A57" s="23"/>
      <c r="B57" s="15"/>
      <c r="C57" s="11"/>
      <c r="D57" s="7" t="s">
        <v>29</v>
      </c>
      <c r="E57" s="42" t="s">
        <v>58</v>
      </c>
      <c r="F57" s="43">
        <v>150</v>
      </c>
      <c r="G57" s="43">
        <v>12.77</v>
      </c>
      <c r="H57" s="43">
        <v>5.19</v>
      </c>
      <c r="I57" s="43">
        <v>41.61</v>
      </c>
      <c r="J57" s="43">
        <v>264</v>
      </c>
      <c r="K57" s="44">
        <v>306</v>
      </c>
      <c r="L57" s="43"/>
    </row>
    <row r="58" spans="1:12" ht="15" x14ac:dyDescent="0.25">
      <c r="A58" s="23"/>
      <c r="B58" s="15"/>
      <c r="C58" s="11"/>
      <c r="D58" s="7" t="s">
        <v>30</v>
      </c>
      <c r="E58" s="42" t="s">
        <v>45</v>
      </c>
      <c r="F58" s="43">
        <v>200</v>
      </c>
      <c r="G58" s="43">
        <v>0.06</v>
      </c>
      <c r="H58" s="43">
        <v>0.05</v>
      </c>
      <c r="I58" s="43">
        <v>10.42</v>
      </c>
      <c r="J58" s="43">
        <v>52</v>
      </c>
      <c r="K58" s="44">
        <v>1078</v>
      </c>
      <c r="L58" s="43"/>
    </row>
    <row r="59" spans="1:12" ht="15" x14ac:dyDescent="0.25">
      <c r="A59" s="23"/>
      <c r="B59" s="15"/>
      <c r="C59" s="11"/>
      <c r="D59" s="7" t="s">
        <v>31</v>
      </c>
      <c r="E59" s="42" t="s">
        <v>46</v>
      </c>
      <c r="F59" s="43">
        <v>50</v>
      </c>
      <c r="G59" s="43">
        <v>4.18</v>
      </c>
      <c r="H59" s="43">
        <v>1.68</v>
      </c>
      <c r="I59" s="43">
        <v>28.09</v>
      </c>
      <c r="J59" s="43">
        <v>126</v>
      </c>
      <c r="K59" s="44">
        <v>2</v>
      </c>
      <c r="L59" s="43"/>
    </row>
    <row r="60" spans="1:12" ht="15" x14ac:dyDescent="0.25">
      <c r="A60" s="23"/>
      <c r="B60" s="15"/>
      <c r="C60" s="11"/>
      <c r="D60" s="7" t="s">
        <v>32</v>
      </c>
      <c r="E60" s="42" t="s">
        <v>47</v>
      </c>
      <c r="F60" s="43">
        <v>50</v>
      </c>
      <c r="G60" s="43">
        <v>3.75</v>
      </c>
      <c r="H60" s="43"/>
      <c r="I60" s="43">
        <v>16.25</v>
      </c>
      <c r="J60" s="43">
        <v>85</v>
      </c>
      <c r="K60" s="44">
        <v>1</v>
      </c>
      <c r="L60" s="43"/>
    </row>
    <row r="61" spans="1:12" ht="15" x14ac:dyDescent="0.25">
      <c r="A61" s="23"/>
      <c r="B61" s="15"/>
      <c r="C61" s="11"/>
      <c r="D61" s="6"/>
      <c r="E61" s="42"/>
      <c r="F61" s="43"/>
      <c r="G61" s="43"/>
      <c r="H61" s="43"/>
      <c r="I61" s="43"/>
      <c r="J61" s="43"/>
      <c r="K61" s="44"/>
      <c r="L61" s="43"/>
    </row>
    <row r="62" spans="1:12" ht="15" x14ac:dyDescent="0.25">
      <c r="A62" s="23"/>
      <c r="B62" s="15"/>
      <c r="C62" s="11"/>
      <c r="D62" s="6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4"/>
      <c r="B63" s="17"/>
      <c r="C63" s="8"/>
      <c r="D63" s="18" t="s">
        <v>33</v>
      </c>
      <c r="E63" s="9"/>
      <c r="F63" s="19">
        <f>SUM(F54:F62)</f>
        <v>791</v>
      </c>
      <c r="G63" s="19">
        <f t="shared" ref="G63" si="22">SUM(G54:G62)</f>
        <v>31.189999999999998</v>
      </c>
      <c r="H63" s="19">
        <f t="shared" ref="H63" si="23">SUM(H54:H62)</f>
        <v>13.350000000000001</v>
      </c>
      <c r="I63" s="19">
        <f t="shared" ref="I63" si="24">SUM(I54:I62)</f>
        <v>120.29</v>
      </c>
      <c r="J63" s="19">
        <f t="shared" ref="J63:L63" si="25">SUM(J54:J62)</f>
        <v>722</v>
      </c>
      <c r="K63" s="25"/>
      <c r="L63" s="19">
        <f t="shared" si="25"/>
        <v>105</v>
      </c>
    </row>
    <row r="64" spans="1:12" ht="15.75" customHeight="1" x14ac:dyDescent="0.2">
      <c r="A64" s="29">
        <f>A45</f>
        <v>1</v>
      </c>
      <c r="B64" s="30">
        <f>B45</f>
        <v>3</v>
      </c>
      <c r="C64" s="54" t="s">
        <v>4</v>
      </c>
      <c r="D64" s="55"/>
      <c r="E64" s="31"/>
      <c r="F64" s="32">
        <f>F53+F63</f>
        <v>1291</v>
      </c>
      <c r="G64" s="32">
        <f t="shared" ref="G64" si="26">G53+G63</f>
        <v>50.97</v>
      </c>
      <c r="H64" s="32">
        <f t="shared" ref="H64" si="27">H53+H63</f>
        <v>35.06</v>
      </c>
      <c r="I64" s="32">
        <f t="shared" ref="I64" si="28">I53+I63</f>
        <v>199.25</v>
      </c>
      <c r="J64" s="32">
        <f t="shared" ref="J64:L64" si="29">J53+J63</f>
        <v>1312</v>
      </c>
      <c r="K64" s="32"/>
      <c r="L64" s="32">
        <f t="shared" si="29"/>
        <v>185</v>
      </c>
    </row>
    <row r="65" spans="1:12" ht="15" x14ac:dyDescent="0.25">
      <c r="A65" s="20">
        <v>1</v>
      </c>
      <c r="B65" s="21">
        <v>4</v>
      </c>
      <c r="C65" s="22" t="s">
        <v>20</v>
      </c>
      <c r="D65" s="5" t="s">
        <v>21</v>
      </c>
      <c r="E65" s="39" t="s">
        <v>76</v>
      </c>
      <c r="F65" s="40">
        <v>100</v>
      </c>
      <c r="G65" s="40">
        <v>9.7899999999999991</v>
      </c>
      <c r="H65" s="40">
        <v>14.3</v>
      </c>
      <c r="I65" s="40">
        <v>10.56</v>
      </c>
      <c r="J65" s="40">
        <v>150</v>
      </c>
      <c r="K65" s="41">
        <v>210</v>
      </c>
      <c r="L65" s="40">
        <v>80</v>
      </c>
    </row>
    <row r="66" spans="1:12" ht="15" x14ac:dyDescent="0.25">
      <c r="A66" s="23"/>
      <c r="B66" s="15"/>
      <c r="C66" s="11"/>
      <c r="D66" s="6" t="s">
        <v>21</v>
      </c>
      <c r="E66" s="42" t="s">
        <v>59</v>
      </c>
      <c r="F66" s="43">
        <v>135</v>
      </c>
      <c r="G66" s="43">
        <v>6.59</v>
      </c>
      <c r="H66" s="43">
        <v>6.17</v>
      </c>
      <c r="I66" s="43">
        <v>26.68</v>
      </c>
      <c r="J66" s="43">
        <v>189</v>
      </c>
      <c r="K66" s="44">
        <v>204</v>
      </c>
      <c r="L66" s="43"/>
    </row>
    <row r="67" spans="1:12" ht="15" x14ac:dyDescent="0.25">
      <c r="A67" s="23"/>
      <c r="B67" s="15"/>
      <c r="C67" s="11"/>
      <c r="D67" s="7" t="s">
        <v>22</v>
      </c>
      <c r="E67" s="42" t="s">
        <v>41</v>
      </c>
      <c r="F67" s="43">
        <v>210</v>
      </c>
      <c r="G67" s="43">
        <v>0.19</v>
      </c>
      <c r="H67" s="43">
        <v>0.04</v>
      </c>
      <c r="I67" s="43">
        <v>9.1199999999999992</v>
      </c>
      <c r="J67" s="43">
        <v>38</v>
      </c>
      <c r="K67" s="44">
        <v>376</v>
      </c>
      <c r="L67" s="43"/>
    </row>
    <row r="68" spans="1:12" ht="15" x14ac:dyDescent="0.25">
      <c r="A68" s="23"/>
      <c r="B68" s="15"/>
      <c r="C68" s="11"/>
      <c r="D68" s="7" t="s">
        <v>23</v>
      </c>
      <c r="E68" s="42" t="s">
        <v>42</v>
      </c>
      <c r="F68" s="43">
        <v>60</v>
      </c>
      <c r="G68" s="43">
        <v>4.8</v>
      </c>
      <c r="H68" s="43">
        <v>2</v>
      </c>
      <c r="I68" s="43">
        <v>30</v>
      </c>
      <c r="J68" s="43">
        <v>158</v>
      </c>
      <c r="K68" s="44">
        <v>3</v>
      </c>
      <c r="L68" s="43"/>
    </row>
    <row r="69" spans="1:12" ht="15" x14ac:dyDescent="0.25">
      <c r="A69" s="23"/>
      <c r="B69" s="15"/>
      <c r="C69" s="11"/>
      <c r="D69" s="7" t="s">
        <v>24</v>
      </c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6"/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4"/>
      <c r="B72" s="17"/>
      <c r="C72" s="8"/>
      <c r="D72" s="18" t="s">
        <v>33</v>
      </c>
      <c r="E72" s="9"/>
      <c r="F72" s="19">
        <f>SUM(F65:F71)</f>
        <v>505</v>
      </c>
      <c r="G72" s="19">
        <f t="shared" ref="G72" si="30">SUM(G65:G71)</f>
        <v>21.37</v>
      </c>
      <c r="H72" s="19">
        <f t="shared" ref="H72" si="31">SUM(H65:H71)</f>
        <v>22.509999999999998</v>
      </c>
      <c r="I72" s="19">
        <f t="shared" ref="I72" si="32">SUM(I65:I71)</f>
        <v>76.36</v>
      </c>
      <c r="J72" s="19">
        <f t="shared" ref="J72:L72" si="33">SUM(J65:J71)</f>
        <v>535</v>
      </c>
      <c r="K72" s="25"/>
      <c r="L72" s="19">
        <f t="shared" si="33"/>
        <v>80</v>
      </c>
    </row>
    <row r="73" spans="1:12" ht="15" x14ac:dyDescent="0.25">
      <c r="A73" s="26">
        <f>A65</f>
        <v>1</v>
      </c>
      <c r="B73" s="13">
        <f>B65</f>
        <v>4</v>
      </c>
      <c r="C73" s="10" t="s">
        <v>25</v>
      </c>
      <c r="D73" s="7" t="s">
        <v>26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27</v>
      </c>
      <c r="E74" s="42" t="s">
        <v>60</v>
      </c>
      <c r="F74" s="43">
        <v>261</v>
      </c>
      <c r="G74" s="43">
        <v>2.44</v>
      </c>
      <c r="H74" s="43">
        <v>6.51</v>
      </c>
      <c r="I74" s="43">
        <v>20.95</v>
      </c>
      <c r="J74" s="43">
        <v>145</v>
      </c>
      <c r="K74" s="44">
        <v>96</v>
      </c>
      <c r="L74" s="43">
        <v>105</v>
      </c>
    </row>
    <row r="75" spans="1:12" ht="15" x14ac:dyDescent="0.25">
      <c r="A75" s="23"/>
      <c r="B75" s="15"/>
      <c r="C75" s="11"/>
      <c r="D75" s="7" t="s">
        <v>28</v>
      </c>
      <c r="E75" s="42" t="s">
        <v>83</v>
      </c>
      <c r="F75" s="43">
        <v>90</v>
      </c>
      <c r="G75" s="43">
        <v>6.63</v>
      </c>
      <c r="H75" s="43">
        <v>9.57</v>
      </c>
      <c r="I75" s="43">
        <v>8.16</v>
      </c>
      <c r="J75" s="43">
        <v>185</v>
      </c>
      <c r="K75" s="44">
        <v>279</v>
      </c>
      <c r="L75" s="43"/>
    </row>
    <row r="76" spans="1:12" ht="15" x14ac:dyDescent="0.25">
      <c r="A76" s="23"/>
      <c r="B76" s="15"/>
      <c r="C76" s="11"/>
      <c r="D76" s="7" t="s">
        <v>29</v>
      </c>
      <c r="E76" s="42" t="s">
        <v>61</v>
      </c>
      <c r="F76" s="43">
        <v>150</v>
      </c>
      <c r="G76" s="43">
        <v>3.07</v>
      </c>
      <c r="H76" s="43">
        <v>4.7300000000000004</v>
      </c>
      <c r="I76" s="43">
        <v>20.07</v>
      </c>
      <c r="J76" s="43">
        <v>135</v>
      </c>
      <c r="K76" s="44">
        <v>312</v>
      </c>
      <c r="L76" s="43"/>
    </row>
    <row r="77" spans="1:12" ht="15" x14ac:dyDescent="0.25">
      <c r="A77" s="23"/>
      <c r="B77" s="15"/>
      <c r="C77" s="11"/>
      <c r="D77" s="7" t="s">
        <v>30</v>
      </c>
      <c r="E77" s="42" t="s">
        <v>62</v>
      </c>
      <c r="F77" s="43">
        <v>200</v>
      </c>
      <c r="G77" s="43">
        <v>0.64</v>
      </c>
      <c r="H77" s="43"/>
      <c r="I77" s="43">
        <v>33.229999999999997</v>
      </c>
      <c r="J77" s="43">
        <v>142</v>
      </c>
      <c r="K77" s="44">
        <v>388</v>
      </c>
      <c r="L77" s="43"/>
    </row>
    <row r="78" spans="1:12" ht="15" x14ac:dyDescent="0.25">
      <c r="A78" s="23"/>
      <c r="B78" s="15"/>
      <c r="C78" s="11"/>
      <c r="D78" s="7" t="s">
        <v>31</v>
      </c>
      <c r="E78" s="42" t="s">
        <v>46</v>
      </c>
      <c r="F78" s="43">
        <v>50</v>
      </c>
      <c r="G78" s="43">
        <v>4.18</v>
      </c>
      <c r="H78" s="43">
        <v>1.68</v>
      </c>
      <c r="I78" s="43">
        <v>28.09</v>
      </c>
      <c r="J78" s="43">
        <v>126</v>
      </c>
      <c r="K78" s="44">
        <v>2</v>
      </c>
      <c r="L78" s="43"/>
    </row>
    <row r="79" spans="1:12" ht="15" x14ac:dyDescent="0.25">
      <c r="A79" s="23"/>
      <c r="B79" s="15"/>
      <c r="C79" s="11"/>
      <c r="D79" s="7" t="s">
        <v>32</v>
      </c>
      <c r="E79" s="42" t="s">
        <v>47</v>
      </c>
      <c r="F79" s="43">
        <v>50</v>
      </c>
      <c r="G79" s="43">
        <v>3.75</v>
      </c>
      <c r="H79" s="43"/>
      <c r="I79" s="43">
        <v>16.25</v>
      </c>
      <c r="J79" s="43">
        <v>85</v>
      </c>
      <c r="K79" s="44">
        <v>1</v>
      </c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4"/>
      <c r="B82" s="17"/>
      <c r="C82" s="8"/>
      <c r="D82" s="18" t="s">
        <v>33</v>
      </c>
      <c r="E82" s="9"/>
      <c r="F82" s="19">
        <f>SUM(F73:F81)</f>
        <v>801</v>
      </c>
      <c r="G82" s="19">
        <f t="shared" ref="G82" si="34">SUM(G73:G81)</f>
        <v>20.71</v>
      </c>
      <c r="H82" s="19">
        <f t="shared" ref="H82" si="35">SUM(H73:H81)</f>
        <v>22.49</v>
      </c>
      <c r="I82" s="19">
        <f t="shared" ref="I82" si="36">SUM(I73:I81)</f>
        <v>126.75</v>
      </c>
      <c r="J82" s="19">
        <f t="shared" ref="J82:L82" si="37">SUM(J73:J81)</f>
        <v>818</v>
      </c>
      <c r="K82" s="25"/>
      <c r="L82" s="19">
        <f t="shared" si="37"/>
        <v>105</v>
      </c>
    </row>
    <row r="83" spans="1:12" ht="15.75" customHeight="1" x14ac:dyDescent="0.2">
      <c r="A83" s="29">
        <f>A65</f>
        <v>1</v>
      </c>
      <c r="B83" s="30">
        <f>B65</f>
        <v>4</v>
      </c>
      <c r="C83" s="54" t="s">
        <v>4</v>
      </c>
      <c r="D83" s="55"/>
      <c r="E83" s="31"/>
      <c r="F83" s="32">
        <f>F72+F82</f>
        <v>1306</v>
      </c>
      <c r="G83" s="32">
        <f t="shared" ref="G83" si="38">G72+G82</f>
        <v>42.08</v>
      </c>
      <c r="H83" s="32">
        <f t="shared" ref="H83" si="39">H72+H82</f>
        <v>45</v>
      </c>
      <c r="I83" s="32">
        <f t="shared" ref="I83" si="40">I72+I82</f>
        <v>203.11</v>
      </c>
      <c r="J83" s="32">
        <f t="shared" ref="J83:L83" si="41">J72+J82</f>
        <v>1353</v>
      </c>
      <c r="K83" s="32"/>
      <c r="L83" s="32">
        <f t="shared" si="41"/>
        <v>185</v>
      </c>
    </row>
    <row r="84" spans="1:12" ht="15" x14ac:dyDescent="0.25">
      <c r="A84" s="20">
        <v>1</v>
      </c>
      <c r="B84" s="21">
        <v>5</v>
      </c>
      <c r="C84" s="22" t="s">
        <v>20</v>
      </c>
      <c r="D84" s="5" t="s">
        <v>21</v>
      </c>
      <c r="E84" s="39" t="s">
        <v>63</v>
      </c>
      <c r="F84" s="40">
        <v>210</v>
      </c>
      <c r="G84" s="40">
        <v>12.15</v>
      </c>
      <c r="H84" s="40">
        <v>10.85</v>
      </c>
      <c r="I84" s="40">
        <v>43.57</v>
      </c>
      <c r="J84" s="40">
        <v>321</v>
      </c>
      <c r="K84" s="41">
        <v>291</v>
      </c>
      <c r="L84" s="40">
        <v>80</v>
      </c>
    </row>
    <row r="85" spans="1:12" ht="15" x14ac:dyDescent="0.25">
      <c r="A85" s="23"/>
      <c r="B85" s="15"/>
      <c r="C85" s="11"/>
      <c r="D85" s="6"/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22</v>
      </c>
      <c r="E86" s="42" t="s">
        <v>41</v>
      </c>
      <c r="F86" s="43">
        <v>210</v>
      </c>
      <c r="G86" s="43">
        <v>0.19</v>
      </c>
      <c r="H86" s="43">
        <v>0.04</v>
      </c>
      <c r="I86" s="43">
        <v>9.1199999999999992</v>
      </c>
      <c r="J86" s="43">
        <v>38</v>
      </c>
      <c r="K86" s="44">
        <v>376</v>
      </c>
      <c r="L86" s="43"/>
    </row>
    <row r="87" spans="1:12" ht="15" x14ac:dyDescent="0.25">
      <c r="A87" s="23"/>
      <c r="B87" s="15"/>
      <c r="C87" s="11"/>
      <c r="D87" s="7" t="s">
        <v>23</v>
      </c>
      <c r="E87" s="42" t="s">
        <v>64</v>
      </c>
      <c r="F87" s="43">
        <v>40</v>
      </c>
      <c r="G87" s="43">
        <v>2.46</v>
      </c>
      <c r="H87" s="43">
        <v>7.29</v>
      </c>
      <c r="I87" s="43">
        <v>10.19</v>
      </c>
      <c r="J87" s="43">
        <v>116</v>
      </c>
      <c r="K87" s="44">
        <v>1</v>
      </c>
      <c r="L87" s="43"/>
    </row>
    <row r="88" spans="1:12" ht="15" x14ac:dyDescent="0.25">
      <c r="A88" s="23"/>
      <c r="B88" s="15"/>
      <c r="C88" s="11"/>
      <c r="D88" s="7" t="s">
        <v>23</v>
      </c>
      <c r="E88" s="42" t="s">
        <v>42</v>
      </c>
      <c r="F88" s="43">
        <v>40</v>
      </c>
      <c r="G88" s="43">
        <v>3.2</v>
      </c>
      <c r="H88" s="43">
        <v>1.33</v>
      </c>
      <c r="I88" s="43">
        <v>20</v>
      </c>
      <c r="J88" s="43">
        <v>105</v>
      </c>
      <c r="K88" s="44">
        <v>3</v>
      </c>
      <c r="L88" s="43"/>
    </row>
    <row r="89" spans="1:12" ht="15" x14ac:dyDescent="0.25">
      <c r="A89" s="23"/>
      <c r="B89" s="15"/>
      <c r="C89" s="11"/>
      <c r="D89" s="7" t="s">
        <v>24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6"/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/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4"/>
      <c r="B92" s="17"/>
      <c r="C92" s="8"/>
      <c r="D92" s="18" t="s">
        <v>33</v>
      </c>
      <c r="E92" s="9"/>
      <c r="F92" s="19">
        <f>SUM(F84:F91)</f>
        <v>500</v>
      </c>
      <c r="G92" s="19">
        <f t="shared" ref="G92" si="42">SUM(G84:G91)</f>
        <v>18</v>
      </c>
      <c r="H92" s="19">
        <f t="shared" ref="H92" si="43">SUM(H84:H91)</f>
        <v>19.509999999999998</v>
      </c>
      <c r="I92" s="19">
        <f t="shared" ref="I92" si="44">SUM(I84:I91)</f>
        <v>82.88</v>
      </c>
      <c r="J92" s="19">
        <f t="shared" ref="J92:L92" si="45">SUM(J84:J91)</f>
        <v>580</v>
      </c>
      <c r="K92" s="25"/>
      <c r="L92" s="19">
        <f t="shared" si="45"/>
        <v>80</v>
      </c>
    </row>
    <row r="93" spans="1:12" ht="15" x14ac:dyDescent="0.25">
      <c r="A93" s="26">
        <f>A84</f>
        <v>1</v>
      </c>
      <c r="B93" s="13">
        <f>B84</f>
        <v>5</v>
      </c>
      <c r="C93" s="10" t="s">
        <v>25</v>
      </c>
      <c r="D93" s="7" t="s">
        <v>26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27</v>
      </c>
      <c r="E94" s="42" t="s">
        <v>65</v>
      </c>
      <c r="F94" s="43">
        <v>261</v>
      </c>
      <c r="G94" s="43">
        <v>2.1800000000000002</v>
      </c>
      <c r="H94" s="43">
        <v>6.3</v>
      </c>
      <c r="I94" s="43">
        <v>15.93</v>
      </c>
      <c r="J94" s="43">
        <v>126</v>
      </c>
      <c r="K94" s="44">
        <v>82</v>
      </c>
      <c r="L94" s="43">
        <v>105</v>
      </c>
    </row>
    <row r="95" spans="1:12" ht="15" x14ac:dyDescent="0.25">
      <c r="A95" s="23"/>
      <c r="B95" s="15"/>
      <c r="C95" s="11"/>
      <c r="D95" s="7" t="s">
        <v>28</v>
      </c>
      <c r="E95" s="42" t="s">
        <v>44</v>
      </c>
      <c r="F95" s="43">
        <v>90</v>
      </c>
      <c r="G95" s="43">
        <v>9.98</v>
      </c>
      <c r="H95" s="43">
        <v>7.29</v>
      </c>
      <c r="I95" s="43">
        <v>8.83</v>
      </c>
      <c r="J95" s="43">
        <v>188</v>
      </c>
      <c r="K95" s="44">
        <v>1069</v>
      </c>
      <c r="L95" s="43"/>
    </row>
    <row r="96" spans="1:12" ht="15" x14ac:dyDescent="0.25">
      <c r="A96" s="23"/>
      <c r="B96" s="15"/>
      <c r="C96" s="11"/>
      <c r="D96" s="7" t="s">
        <v>29</v>
      </c>
      <c r="E96" s="42" t="s">
        <v>66</v>
      </c>
      <c r="F96" s="43">
        <v>150</v>
      </c>
      <c r="G96" s="43">
        <v>4.58</v>
      </c>
      <c r="H96" s="43">
        <v>5.46</v>
      </c>
      <c r="I96" s="43">
        <v>24.75</v>
      </c>
      <c r="J96" s="43">
        <v>166</v>
      </c>
      <c r="K96" s="44">
        <v>303</v>
      </c>
      <c r="L96" s="43"/>
    </row>
    <row r="97" spans="1:12" ht="15" x14ac:dyDescent="0.25">
      <c r="A97" s="23"/>
      <c r="B97" s="15"/>
      <c r="C97" s="11"/>
      <c r="D97" s="7" t="s">
        <v>30</v>
      </c>
      <c r="E97" s="42" t="s">
        <v>45</v>
      </c>
      <c r="F97" s="43">
        <v>200</v>
      </c>
      <c r="G97" s="43">
        <v>0.06</v>
      </c>
      <c r="H97" s="43">
        <v>0.05</v>
      </c>
      <c r="I97" s="43">
        <v>10.42</v>
      </c>
      <c r="J97" s="43">
        <v>52</v>
      </c>
      <c r="K97" s="44">
        <v>1078</v>
      </c>
      <c r="L97" s="43"/>
    </row>
    <row r="98" spans="1:12" ht="15" x14ac:dyDescent="0.25">
      <c r="A98" s="23"/>
      <c r="B98" s="15"/>
      <c r="C98" s="11"/>
      <c r="D98" s="7" t="s">
        <v>31</v>
      </c>
      <c r="E98" s="42" t="s">
        <v>46</v>
      </c>
      <c r="F98" s="43">
        <v>50</v>
      </c>
      <c r="G98" s="43">
        <v>4.18</v>
      </c>
      <c r="H98" s="43">
        <v>1.68</v>
      </c>
      <c r="I98" s="43">
        <v>28.09</v>
      </c>
      <c r="J98" s="43">
        <v>126</v>
      </c>
      <c r="K98" s="44">
        <v>2</v>
      </c>
      <c r="L98" s="43"/>
    </row>
    <row r="99" spans="1:12" ht="15" x14ac:dyDescent="0.25">
      <c r="A99" s="23"/>
      <c r="B99" s="15"/>
      <c r="C99" s="11"/>
      <c r="D99" s="7" t="s">
        <v>32</v>
      </c>
      <c r="E99" s="42" t="s">
        <v>47</v>
      </c>
      <c r="F99" s="43">
        <v>50</v>
      </c>
      <c r="G99" s="43">
        <v>3.75</v>
      </c>
      <c r="H99" s="43"/>
      <c r="I99" s="43">
        <v>16.25</v>
      </c>
      <c r="J99" s="43">
        <v>85</v>
      </c>
      <c r="K99" s="44">
        <v>1</v>
      </c>
      <c r="L99" s="43"/>
    </row>
    <row r="100" spans="1:12" ht="15" x14ac:dyDescent="0.25">
      <c r="A100" s="23"/>
      <c r="B100" s="15"/>
      <c r="C100" s="11"/>
      <c r="D100" s="6"/>
      <c r="E100" s="42"/>
      <c r="F100" s="43"/>
      <c r="G100" s="43"/>
      <c r="H100" s="43"/>
      <c r="I100" s="43"/>
      <c r="J100" s="43"/>
      <c r="K100" s="44"/>
      <c r="L100" s="43"/>
    </row>
    <row r="101" spans="1:12" ht="15" x14ac:dyDescent="0.25">
      <c r="A101" s="23"/>
      <c r="B101" s="15"/>
      <c r="C101" s="11"/>
      <c r="D101" s="6"/>
      <c r="E101" s="42"/>
      <c r="F101" s="43"/>
      <c r="G101" s="43"/>
      <c r="H101" s="43"/>
      <c r="I101" s="43"/>
      <c r="J101" s="43"/>
      <c r="K101" s="44"/>
      <c r="L101" s="43"/>
    </row>
    <row r="102" spans="1:12" ht="15" x14ac:dyDescent="0.25">
      <c r="A102" s="24"/>
      <c r="B102" s="17"/>
      <c r="C102" s="8"/>
      <c r="D102" s="18" t="s">
        <v>33</v>
      </c>
      <c r="E102" s="9"/>
      <c r="F102" s="19">
        <f>SUM(F93:F101)</f>
        <v>801</v>
      </c>
      <c r="G102" s="19">
        <f t="shared" ref="G102" si="46">SUM(G93:G101)</f>
        <v>24.73</v>
      </c>
      <c r="H102" s="19">
        <f t="shared" ref="H102" si="47">SUM(H93:H101)</f>
        <v>20.78</v>
      </c>
      <c r="I102" s="19">
        <f t="shared" ref="I102" si="48">SUM(I93:I101)</f>
        <v>104.27</v>
      </c>
      <c r="J102" s="19">
        <f t="shared" ref="J102:L102" si="49">SUM(J93:J101)</f>
        <v>743</v>
      </c>
      <c r="K102" s="25"/>
      <c r="L102" s="19">
        <f t="shared" si="49"/>
        <v>105</v>
      </c>
    </row>
    <row r="103" spans="1:12" ht="15.75" customHeight="1" x14ac:dyDescent="0.2">
      <c r="A103" s="29">
        <f>A84</f>
        <v>1</v>
      </c>
      <c r="B103" s="30">
        <f>B84</f>
        <v>5</v>
      </c>
      <c r="C103" s="54" t="s">
        <v>4</v>
      </c>
      <c r="D103" s="55"/>
      <c r="E103" s="31"/>
      <c r="F103" s="32">
        <f>F92+F102</f>
        <v>1301</v>
      </c>
      <c r="G103" s="32">
        <f t="shared" ref="G103" si="50">G92+G102</f>
        <v>42.730000000000004</v>
      </c>
      <c r="H103" s="32">
        <f t="shared" ref="H103" si="51">H92+H102</f>
        <v>40.29</v>
      </c>
      <c r="I103" s="32">
        <f t="shared" ref="I103" si="52">I92+I102</f>
        <v>187.14999999999998</v>
      </c>
      <c r="J103" s="32">
        <f t="shared" ref="J103:L103" si="53">J92+J102</f>
        <v>1323</v>
      </c>
      <c r="K103" s="32"/>
      <c r="L103" s="32">
        <f t="shared" si="53"/>
        <v>185</v>
      </c>
    </row>
    <row r="104" spans="1:12" ht="15" x14ac:dyDescent="0.25">
      <c r="A104" s="20">
        <v>2</v>
      </c>
      <c r="B104" s="21">
        <v>1</v>
      </c>
      <c r="C104" s="22" t="s">
        <v>20</v>
      </c>
      <c r="D104" s="5" t="s">
        <v>21</v>
      </c>
      <c r="E104" s="39" t="s">
        <v>90</v>
      </c>
      <c r="F104" s="40">
        <v>210</v>
      </c>
      <c r="G104" s="40">
        <v>8</v>
      </c>
      <c r="H104" s="40">
        <v>14.9</v>
      </c>
      <c r="I104" s="40">
        <v>54.2</v>
      </c>
      <c r="J104" s="40">
        <v>381</v>
      </c>
      <c r="K104" s="41">
        <v>174</v>
      </c>
      <c r="L104" s="40">
        <v>80</v>
      </c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7" t="s">
        <v>22</v>
      </c>
      <c r="E106" s="42" t="s">
        <v>54</v>
      </c>
      <c r="F106" s="43">
        <v>200</v>
      </c>
      <c r="G106" s="43">
        <v>3.19</v>
      </c>
      <c r="H106" s="43">
        <v>3.19</v>
      </c>
      <c r="I106" s="43">
        <v>13.86</v>
      </c>
      <c r="J106" s="43">
        <v>97</v>
      </c>
      <c r="K106" s="44">
        <v>1044</v>
      </c>
      <c r="L106" s="43"/>
    </row>
    <row r="107" spans="1:12" ht="15" x14ac:dyDescent="0.25">
      <c r="A107" s="23"/>
      <c r="B107" s="15"/>
      <c r="C107" s="11"/>
      <c r="D107" s="7" t="s">
        <v>23</v>
      </c>
      <c r="E107" s="42" t="s">
        <v>55</v>
      </c>
      <c r="F107" s="43">
        <v>50</v>
      </c>
      <c r="G107" s="43">
        <v>7.29</v>
      </c>
      <c r="H107" s="43">
        <v>5.09</v>
      </c>
      <c r="I107" s="43">
        <v>10.1</v>
      </c>
      <c r="J107" s="43">
        <v>115</v>
      </c>
      <c r="K107" s="44">
        <v>1009</v>
      </c>
      <c r="L107" s="43"/>
    </row>
    <row r="108" spans="1:12" ht="15" x14ac:dyDescent="0.25">
      <c r="A108" s="23"/>
      <c r="B108" s="15"/>
      <c r="C108" s="11"/>
      <c r="D108" s="7" t="s">
        <v>23</v>
      </c>
      <c r="E108" s="42" t="s">
        <v>42</v>
      </c>
      <c r="F108" s="43">
        <v>40</v>
      </c>
      <c r="G108" s="43">
        <v>3.2</v>
      </c>
      <c r="H108" s="43">
        <v>1.33</v>
      </c>
      <c r="I108" s="43">
        <v>20</v>
      </c>
      <c r="J108" s="43">
        <v>105</v>
      </c>
      <c r="K108" s="44">
        <v>3</v>
      </c>
      <c r="L108" s="43"/>
    </row>
    <row r="109" spans="1:12" ht="15" x14ac:dyDescent="0.25">
      <c r="A109" s="23"/>
      <c r="B109" s="15"/>
      <c r="C109" s="11"/>
      <c r="D109" s="7" t="s">
        <v>24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6"/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/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4"/>
      <c r="B112" s="17"/>
      <c r="C112" s="8"/>
      <c r="D112" s="18" t="s">
        <v>33</v>
      </c>
      <c r="E112" s="9"/>
      <c r="F112" s="19">
        <f>SUM(F104:F111)</f>
        <v>500</v>
      </c>
      <c r="G112" s="19">
        <f t="shared" ref="G112:J112" si="54">SUM(G104:G111)</f>
        <v>21.68</v>
      </c>
      <c r="H112" s="19">
        <f t="shared" si="54"/>
        <v>24.509999999999998</v>
      </c>
      <c r="I112" s="19">
        <f t="shared" si="54"/>
        <v>98.16</v>
      </c>
      <c r="J112" s="19">
        <f t="shared" si="54"/>
        <v>698</v>
      </c>
      <c r="K112" s="25"/>
      <c r="L112" s="19">
        <f t="shared" ref="L112" si="55">SUM(L104:L111)</f>
        <v>80</v>
      </c>
    </row>
    <row r="113" spans="1:12" ht="15" x14ac:dyDescent="0.25">
      <c r="A113" s="26">
        <f>A104</f>
        <v>2</v>
      </c>
      <c r="B113" s="13">
        <f>B104</f>
        <v>1</v>
      </c>
      <c r="C113" s="10" t="s">
        <v>25</v>
      </c>
      <c r="D113" s="7" t="s">
        <v>26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27</v>
      </c>
      <c r="E114" s="42" t="s">
        <v>67</v>
      </c>
      <c r="F114" s="43">
        <v>251</v>
      </c>
      <c r="G114" s="43">
        <v>5.08</v>
      </c>
      <c r="H114" s="43">
        <v>4.95</v>
      </c>
      <c r="I114" s="43">
        <v>17.78</v>
      </c>
      <c r="J114" s="43">
        <v>142</v>
      </c>
      <c r="K114" s="44">
        <v>102</v>
      </c>
      <c r="L114" s="43">
        <v>105</v>
      </c>
    </row>
    <row r="115" spans="1:12" ht="15" x14ac:dyDescent="0.25">
      <c r="A115" s="23"/>
      <c r="B115" s="15"/>
      <c r="C115" s="11"/>
      <c r="D115" s="7" t="s">
        <v>28</v>
      </c>
      <c r="E115" s="42" t="s">
        <v>77</v>
      </c>
      <c r="F115" s="43">
        <v>90</v>
      </c>
      <c r="G115" s="43">
        <v>10.85</v>
      </c>
      <c r="H115" s="43">
        <v>5.57</v>
      </c>
      <c r="I115" s="43">
        <v>3.34</v>
      </c>
      <c r="J115" s="43">
        <v>137</v>
      </c>
      <c r="K115" s="44" t="s">
        <v>78</v>
      </c>
      <c r="L115" s="43"/>
    </row>
    <row r="116" spans="1:12" ht="15" x14ac:dyDescent="0.25">
      <c r="A116" s="23"/>
      <c r="B116" s="15"/>
      <c r="C116" s="11"/>
      <c r="D116" s="7" t="s">
        <v>29</v>
      </c>
      <c r="E116" s="42" t="s">
        <v>68</v>
      </c>
      <c r="F116" s="43">
        <v>150</v>
      </c>
      <c r="G116" s="43">
        <v>5.0199999999999996</v>
      </c>
      <c r="H116" s="43">
        <v>4.0999999999999996</v>
      </c>
      <c r="I116" s="43">
        <v>32.4</v>
      </c>
      <c r="J116" s="43">
        <v>187</v>
      </c>
      <c r="K116" s="44">
        <v>309</v>
      </c>
      <c r="L116" s="43"/>
    </row>
    <row r="117" spans="1:12" ht="15" x14ac:dyDescent="0.25">
      <c r="A117" s="23"/>
      <c r="B117" s="15"/>
      <c r="C117" s="11"/>
      <c r="D117" s="7" t="s">
        <v>30</v>
      </c>
      <c r="E117" s="42" t="s">
        <v>45</v>
      </c>
      <c r="F117" s="43">
        <v>200</v>
      </c>
      <c r="G117" s="43">
        <v>0.06</v>
      </c>
      <c r="H117" s="43">
        <v>0.05</v>
      </c>
      <c r="I117" s="43">
        <v>10.42</v>
      </c>
      <c r="J117" s="43">
        <v>52</v>
      </c>
      <c r="K117" s="44">
        <v>1078</v>
      </c>
      <c r="L117" s="43"/>
    </row>
    <row r="118" spans="1:12" ht="15" x14ac:dyDescent="0.25">
      <c r="A118" s="23"/>
      <c r="B118" s="15"/>
      <c r="C118" s="11"/>
      <c r="D118" s="7" t="s">
        <v>31</v>
      </c>
      <c r="E118" s="42" t="s">
        <v>46</v>
      </c>
      <c r="F118" s="43">
        <v>50</v>
      </c>
      <c r="G118" s="43">
        <v>4.18</v>
      </c>
      <c r="H118" s="43">
        <v>1.68</v>
      </c>
      <c r="I118" s="43">
        <v>28.09</v>
      </c>
      <c r="J118" s="43">
        <v>126</v>
      </c>
      <c r="K118" s="44">
        <v>2</v>
      </c>
      <c r="L118" s="43"/>
    </row>
    <row r="119" spans="1:12" ht="15" x14ac:dyDescent="0.25">
      <c r="A119" s="23"/>
      <c r="B119" s="15"/>
      <c r="C119" s="11"/>
      <c r="D119" s="7" t="s">
        <v>32</v>
      </c>
      <c r="E119" s="42" t="s">
        <v>47</v>
      </c>
      <c r="F119" s="43">
        <v>50</v>
      </c>
      <c r="G119" s="43">
        <v>3.75</v>
      </c>
      <c r="H119" s="43"/>
      <c r="I119" s="43">
        <v>16.25</v>
      </c>
      <c r="J119" s="43">
        <v>85</v>
      </c>
      <c r="K119" s="44">
        <v>1</v>
      </c>
      <c r="L119" s="43"/>
    </row>
    <row r="120" spans="1:12" ht="15" x14ac:dyDescent="0.25">
      <c r="A120" s="23"/>
      <c r="B120" s="15"/>
      <c r="C120" s="11"/>
      <c r="D120" s="6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23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24"/>
      <c r="B122" s="17"/>
      <c r="C122" s="8"/>
      <c r="D122" s="18" t="s">
        <v>33</v>
      </c>
      <c r="E122" s="9"/>
      <c r="F122" s="19">
        <f>SUM(F113:F121)</f>
        <v>791</v>
      </c>
      <c r="G122" s="19">
        <f t="shared" ref="G122:J122" si="56">SUM(G113:G121)</f>
        <v>28.939999999999998</v>
      </c>
      <c r="H122" s="19">
        <f t="shared" si="56"/>
        <v>16.350000000000001</v>
      </c>
      <c r="I122" s="19">
        <f t="shared" si="56"/>
        <v>108.28</v>
      </c>
      <c r="J122" s="19">
        <f t="shared" si="56"/>
        <v>729</v>
      </c>
      <c r="K122" s="25"/>
      <c r="L122" s="19">
        <f t="shared" ref="L122" si="57">SUM(L113:L121)</f>
        <v>105</v>
      </c>
    </row>
    <row r="123" spans="1:12" ht="15" x14ac:dyDescent="0.2">
      <c r="A123" s="29">
        <f>A104</f>
        <v>2</v>
      </c>
      <c r="B123" s="30">
        <f>B104</f>
        <v>1</v>
      </c>
      <c r="C123" s="54" t="s">
        <v>4</v>
      </c>
      <c r="D123" s="55"/>
      <c r="E123" s="31"/>
      <c r="F123" s="32">
        <f>F112+F122</f>
        <v>1291</v>
      </c>
      <c r="G123" s="32">
        <f t="shared" ref="G123" si="58">G112+G122</f>
        <v>50.62</v>
      </c>
      <c r="H123" s="32">
        <f t="shared" ref="H123" si="59">H112+H122</f>
        <v>40.86</v>
      </c>
      <c r="I123" s="32">
        <f t="shared" ref="I123" si="60">I112+I122</f>
        <v>206.44</v>
      </c>
      <c r="J123" s="32">
        <f t="shared" ref="J123:L123" si="61">J112+J122</f>
        <v>1427</v>
      </c>
      <c r="K123" s="32"/>
      <c r="L123" s="32">
        <f t="shared" si="61"/>
        <v>185</v>
      </c>
    </row>
    <row r="124" spans="1:12" ht="15" x14ac:dyDescent="0.25">
      <c r="A124" s="14">
        <v>2</v>
      </c>
      <c r="B124" s="15">
        <v>2</v>
      </c>
      <c r="C124" s="22" t="s">
        <v>20</v>
      </c>
      <c r="D124" s="5" t="s">
        <v>21</v>
      </c>
      <c r="E124" s="39" t="s">
        <v>69</v>
      </c>
      <c r="F124" s="40">
        <v>240</v>
      </c>
      <c r="G124" s="40">
        <v>11.57</v>
      </c>
      <c r="H124" s="40">
        <v>11.88</v>
      </c>
      <c r="I124" s="40">
        <v>33.54</v>
      </c>
      <c r="J124" s="40">
        <v>340</v>
      </c>
      <c r="K124" s="41" t="s">
        <v>70</v>
      </c>
      <c r="L124" s="40">
        <v>80</v>
      </c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7" t="s">
        <v>22</v>
      </c>
      <c r="E126" s="42" t="s">
        <v>41</v>
      </c>
      <c r="F126" s="43">
        <v>210</v>
      </c>
      <c r="G126" s="43">
        <v>0.19</v>
      </c>
      <c r="H126" s="43">
        <v>0.04</v>
      </c>
      <c r="I126" s="43">
        <v>9.1199999999999992</v>
      </c>
      <c r="J126" s="43">
        <v>38</v>
      </c>
      <c r="K126" s="44">
        <v>376</v>
      </c>
      <c r="L126" s="43"/>
    </row>
    <row r="127" spans="1:12" ht="15" x14ac:dyDescent="0.25">
      <c r="A127" s="14"/>
      <c r="B127" s="15"/>
      <c r="C127" s="11"/>
      <c r="D127" s="7" t="s">
        <v>23</v>
      </c>
      <c r="E127" s="42" t="s">
        <v>42</v>
      </c>
      <c r="F127" s="43">
        <v>60</v>
      </c>
      <c r="G127" s="43">
        <v>4.8</v>
      </c>
      <c r="H127" s="43">
        <v>2</v>
      </c>
      <c r="I127" s="43">
        <v>30</v>
      </c>
      <c r="J127" s="43">
        <v>158</v>
      </c>
      <c r="K127" s="44">
        <v>3</v>
      </c>
      <c r="L127" s="43"/>
    </row>
    <row r="128" spans="1:12" ht="15" x14ac:dyDescent="0.25">
      <c r="A128" s="14"/>
      <c r="B128" s="15"/>
      <c r="C128" s="11"/>
      <c r="D128" s="7" t="s">
        <v>24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6"/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/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6"/>
      <c r="B131" s="17"/>
      <c r="C131" s="8"/>
      <c r="D131" s="18" t="s">
        <v>33</v>
      </c>
      <c r="E131" s="9"/>
      <c r="F131" s="19">
        <f>SUM(F124:F130)</f>
        <v>510</v>
      </c>
      <c r="G131" s="19">
        <f t="shared" ref="G131:J131" si="62">SUM(G124:G130)</f>
        <v>16.559999999999999</v>
      </c>
      <c r="H131" s="19">
        <f t="shared" si="62"/>
        <v>13.92</v>
      </c>
      <c r="I131" s="19">
        <f t="shared" si="62"/>
        <v>72.66</v>
      </c>
      <c r="J131" s="19">
        <f t="shared" si="62"/>
        <v>536</v>
      </c>
      <c r="K131" s="25"/>
      <c r="L131" s="19">
        <f t="shared" ref="L131" si="63">SUM(L124:L130)</f>
        <v>80</v>
      </c>
    </row>
    <row r="132" spans="1:12" ht="15" x14ac:dyDescent="0.25">
      <c r="A132" s="13">
        <f>A124</f>
        <v>2</v>
      </c>
      <c r="B132" s="13">
        <f>B124</f>
        <v>2</v>
      </c>
      <c r="C132" s="10" t="s">
        <v>25</v>
      </c>
      <c r="D132" s="7" t="s">
        <v>26</v>
      </c>
      <c r="E132" s="42"/>
      <c r="F132" s="43"/>
      <c r="G132" s="43"/>
      <c r="H132" s="43"/>
      <c r="I132" s="43"/>
      <c r="J132" s="43"/>
      <c r="K132" s="44"/>
      <c r="L132" s="43"/>
    </row>
    <row r="133" spans="1:12" ht="25.5" x14ac:dyDescent="0.25">
      <c r="A133" s="14"/>
      <c r="B133" s="15"/>
      <c r="C133" s="11"/>
      <c r="D133" s="7" t="s">
        <v>27</v>
      </c>
      <c r="E133" s="42" t="s">
        <v>71</v>
      </c>
      <c r="F133" s="43">
        <v>261</v>
      </c>
      <c r="G133" s="43">
        <v>2.7</v>
      </c>
      <c r="H133" s="43">
        <v>6.99</v>
      </c>
      <c r="I133" s="43">
        <v>11.57</v>
      </c>
      <c r="J133" s="43">
        <v>108</v>
      </c>
      <c r="K133" s="44">
        <v>88</v>
      </c>
      <c r="L133" s="43">
        <v>105</v>
      </c>
    </row>
    <row r="134" spans="1:12" ht="15" x14ac:dyDescent="0.25">
      <c r="A134" s="14"/>
      <c r="B134" s="15"/>
      <c r="C134" s="11"/>
      <c r="D134" s="7" t="s">
        <v>28</v>
      </c>
      <c r="E134" s="42" t="s">
        <v>84</v>
      </c>
      <c r="F134" s="43">
        <v>240</v>
      </c>
      <c r="G134" s="43">
        <v>12.38</v>
      </c>
      <c r="H134" s="43">
        <v>10.88</v>
      </c>
      <c r="I134" s="43">
        <v>44.01</v>
      </c>
      <c r="J134" s="43">
        <v>323</v>
      </c>
      <c r="K134" s="44">
        <v>291</v>
      </c>
      <c r="L134" s="43"/>
    </row>
    <row r="135" spans="1:12" ht="15" x14ac:dyDescent="0.25">
      <c r="A135" s="14"/>
      <c r="B135" s="15"/>
      <c r="C135" s="11"/>
      <c r="D135" s="7" t="s">
        <v>29</v>
      </c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7" t="s">
        <v>30</v>
      </c>
      <c r="E136" s="42" t="s">
        <v>52</v>
      </c>
      <c r="F136" s="43">
        <v>200</v>
      </c>
      <c r="G136" s="43">
        <v>0.09</v>
      </c>
      <c r="H136" s="43">
        <v>0.09</v>
      </c>
      <c r="I136" s="43">
        <v>15.85</v>
      </c>
      <c r="J136" s="43">
        <v>65</v>
      </c>
      <c r="K136" s="44">
        <v>1028</v>
      </c>
      <c r="L136" s="43"/>
    </row>
    <row r="137" spans="1:12" ht="15" x14ac:dyDescent="0.25">
      <c r="A137" s="14"/>
      <c r="B137" s="15"/>
      <c r="C137" s="11"/>
      <c r="D137" s="7" t="s">
        <v>31</v>
      </c>
      <c r="E137" s="42" t="s">
        <v>46</v>
      </c>
      <c r="F137" s="43">
        <v>50</v>
      </c>
      <c r="G137" s="43">
        <v>4.18</v>
      </c>
      <c r="H137" s="43">
        <v>1.68</v>
      </c>
      <c r="I137" s="43">
        <v>28.09</v>
      </c>
      <c r="J137" s="43">
        <v>126</v>
      </c>
      <c r="K137" s="44">
        <v>2</v>
      </c>
      <c r="L137" s="43"/>
    </row>
    <row r="138" spans="1:12" ht="15" x14ac:dyDescent="0.25">
      <c r="A138" s="14"/>
      <c r="B138" s="15"/>
      <c r="C138" s="11"/>
      <c r="D138" s="7" t="s">
        <v>32</v>
      </c>
      <c r="E138" s="42" t="s">
        <v>47</v>
      </c>
      <c r="F138" s="43">
        <v>50</v>
      </c>
      <c r="G138" s="43">
        <v>3.75</v>
      </c>
      <c r="H138" s="43"/>
      <c r="I138" s="43">
        <v>16.25</v>
      </c>
      <c r="J138" s="43">
        <v>85</v>
      </c>
      <c r="K138" s="44">
        <v>1</v>
      </c>
      <c r="L138" s="43"/>
    </row>
    <row r="139" spans="1:12" ht="15" x14ac:dyDescent="0.25">
      <c r="A139" s="14"/>
      <c r="B139" s="15"/>
      <c r="C139" s="11"/>
      <c r="D139" s="6"/>
      <c r="E139" s="42"/>
      <c r="F139" s="43"/>
      <c r="G139" s="43"/>
      <c r="H139" s="43"/>
      <c r="I139" s="43"/>
      <c r="J139" s="43"/>
      <c r="K139" s="44"/>
      <c r="L139" s="43"/>
    </row>
    <row r="140" spans="1:12" ht="15" x14ac:dyDescent="0.25">
      <c r="A140" s="14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16"/>
      <c r="B141" s="17"/>
      <c r="C141" s="8"/>
      <c r="D141" s="18" t="s">
        <v>33</v>
      </c>
      <c r="E141" s="9"/>
      <c r="F141" s="19">
        <f>SUM(F132:F140)</f>
        <v>801</v>
      </c>
      <c r="G141" s="19">
        <f t="shared" ref="G141:J141" si="64">SUM(G132:G140)</f>
        <v>23.1</v>
      </c>
      <c r="H141" s="19">
        <f t="shared" si="64"/>
        <v>19.64</v>
      </c>
      <c r="I141" s="19">
        <f t="shared" si="64"/>
        <v>115.77</v>
      </c>
      <c r="J141" s="19">
        <f t="shared" si="64"/>
        <v>707</v>
      </c>
      <c r="K141" s="25"/>
      <c r="L141" s="19">
        <f t="shared" ref="L141" si="65">SUM(L132:L140)</f>
        <v>105</v>
      </c>
    </row>
    <row r="142" spans="1:12" ht="15" x14ac:dyDescent="0.2">
      <c r="A142" s="33">
        <f>A124</f>
        <v>2</v>
      </c>
      <c r="B142" s="33">
        <f>B124</f>
        <v>2</v>
      </c>
      <c r="C142" s="54" t="s">
        <v>4</v>
      </c>
      <c r="D142" s="55"/>
      <c r="E142" s="31"/>
      <c r="F142" s="32">
        <f>F131+F141</f>
        <v>1311</v>
      </c>
      <c r="G142" s="32">
        <f t="shared" ref="G142" si="66">G131+G141</f>
        <v>39.659999999999997</v>
      </c>
      <c r="H142" s="32">
        <f t="shared" ref="H142" si="67">H131+H141</f>
        <v>33.56</v>
      </c>
      <c r="I142" s="32">
        <f t="shared" ref="I142" si="68">I131+I141</f>
        <v>188.43</v>
      </c>
      <c r="J142" s="32">
        <f t="shared" ref="J142:L142" si="69">J131+J141</f>
        <v>1243</v>
      </c>
      <c r="K142" s="32"/>
      <c r="L142" s="32">
        <f t="shared" si="69"/>
        <v>185</v>
      </c>
    </row>
    <row r="143" spans="1:12" ht="25.5" x14ac:dyDescent="0.25">
      <c r="A143" s="20">
        <v>2</v>
      </c>
      <c r="B143" s="21">
        <v>3</v>
      </c>
      <c r="C143" s="22" t="s">
        <v>20</v>
      </c>
      <c r="D143" s="5" t="s">
        <v>21</v>
      </c>
      <c r="E143" s="39" t="s">
        <v>87</v>
      </c>
      <c r="F143" s="40">
        <v>240</v>
      </c>
      <c r="G143" s="40">
        <v>15</v>
      </c>
      <c r="H143" s="40">
        <v>11.39</v>
      </c>
      <c r="I143" s="40">
        <v>41.23</v>
      </c>
      <c r="J143" s="40">
        <v>375</v>
      </c>
      <c r="K143" s="41" t="s">
        <v>86</v>
      </c>
      <c r="L143" s="40">
        <v>80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7" t="s">
        <v>22</v>
      </c>
      <c r="E145" s="42" t="s">
        <v>50</v>
      </c>
      <c r="F145" s="43">
        <v>215</v>
      </c>
      <c r="G145" s="43">
        <v>0.24</v>
      </c>
      <c r="H145" s="43">
        <v>0.05</v>
      </c>
      <c r="I145" s="43">
        <v>9.25</v>
      </c>
      <c r="J145" s="43">
        <v>38</v>
      </c>
      <c r="K145" s="44">
        <v>377</v>
      </c>
      <c r="L145" s="43"/>
    </row>
    <row r="146" spans="1:12" ht="15.75" customHeight="1" x14ac:dyDescent="0.25">
      <c r="A146" s="23"/>
      <c r="B146" s="15"/>
      <c r="C146" s="11"/>
      <c r="D146" s="7" t="s">
        <v>23</v>
      </c>
      <c r="E146" s="42" t="s">
        <v>42</v>
      </c>
      <c r="F146" s="43">
        <v>60</v>
      </c>
      <c r="G146" s="43">
        <v>4.8</v>
      </c>
      <c r="H146" s="43">
        <v>2</v>
      </c>
      <c r="I146" s="43">
        <v>30</v>
      </c>
      <c r="J146" s="43">
        <v>158</v>
      </c>
      <c r="K146" s="44">
        <v>3</v>
      </c>
      <c r="L146" s="43"/>
    </row>
    <row r="147" spans="1:12" ht="15" x14ac:dyDescent="0.25">
      <c r="A147" s="23"/>
      <c r="B147" s="15"/>
      <c r="C147" s="11"/>
      <c r="D147" s="7" t="s">
        <v>24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6"/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6"/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4"/>
      <c r="B150" s="17"/>
      <c r="C150" s="8"/>
      <c r="D150" s="18" t="s">
        <v>33</v>
      </c>
      <c r="E150" s="9"/>
      <c r="F150" s="19">
        <f>SUM(F143:F149)</f>
        <v>515</v>
      </c>
      <c r="G150" s="19">
        <f t="shared" ref="G150:J150" si="70">SUM(G143:G149)</f>
        <v>20.04</v>
      </c>
      <c r="H150" s="19">
        <f t="shared" si="70"/>
        <v>13.440000000000001</v>
      </c>
      <c r="I150" s="19">
        <f t="shared" si="70"/>
        <v>80.47999999999999</v>
      </c>
      <c r="J150" s="19">
        <f t="shared" si="70"/>
        <v>571</v>
      </c>
      <c r="K150" s="25"/>
      <c r="L150" s="19">
        <f t="shared" ref="L150" si="71">SUM(L143:L149)</f>
        <v>80</v>
      </c>
    </row>
    <row r="151" spans="1:12" ht="15" x14ac:dyDescent="0.25">
      <c r="A151" s="26">
        <f>A143</f>
        <v>2</v>
      </c>
      <c r="B151" s="13">
        <f>B143</f>
        <v>3</v>
      </c>
      <c r="C151" s="10" t="s">
        <v>25</v>
      </c>
      <c r="D151" s="7" t="s">
        <v>26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27</v>
      </c>
      <c r="E152" s="42" t="s">
        <v>72</v>
      </c>
      <c r="F152" s="43">
        <v>251</v>
      </c>
      <c r="G152" s="43">
        <v>2.02</v>
      </c>
      <c r="H152" s="43">
        <v>2.5299999999999998</v>
      </c>
      <c r="I152" s="43">
        <v>15.9</v>
      </c>
      <c r="J152" s="43">
        <v>94</v>
      </c>
      <c r="K152" s="44">
        <v>101</v>
      </c>
      <c r="L152" s="43">
        <v>105</v>
      </c>
    </row>
    <row r="153" spans="1:12" ht="15" x14ac:dyDescent="0.25">
      <c r="A153" s="23"/>
      <c r="B153" s="15"/>
      <c r="C153" s="11"/>
      <c r="D153" s="7" t="s">
        <v>28</v>
      </c>
      <c r="E153" s="42" t="s">
        <v>57</v>
      </c>
      <c r="F153" s="43">
        <v>90</v>
      </c>
      <c r="G153" s="43">
        <v>7.76</v>
      </c>
      <c r="H153" s="43">
        <v>3.85</v>
      </c>
      <c r="I153" s="43">
        <v>4.93</v>
      </c>
      <c r="J153" s="43">
        <v>85</v>
      </c>
      <c r="K153" s="44">
        <v>297</v>
      </c>
      <c r="L153" s="43"/>
    </row>
    <row r="154" spans="1:12" ht="15" x14ac:dyDescent="0.25">
      <c r="A154" s="23"/>
      <c r="B154" s="15"/>
      <c r="C154" s="11"/>
      <c r="D154" s="7" t="s">
        <v>29</v>
      </c>
      <c r="E154" s="42" t="s">
        <v>58</v>
      </c>
      <c r="F154" s="43">
        <v>150</v>
      </c>
      <c r="G154" s="43">
        <v>12.77</v>
      </c>
      <c r="H154" s="43">
        <v>5.19</v>
      </c>
      <c r="I154" s="43">
        <v>41.61</v>
      </c>
      <c r="J154" s="43">
        <v>264</v>
      </c>
      <c r="K154" s="44">
        <v>306</v>
      </c>
      <c r="L154" s="43"/>
    </row>
    <row r="155" spans="1:12" ht="15" x14ac:dyDescent="0.25">
      <c r="A155" s="23"/>
      <c r="B155" s="15"/>
      <c r="C155" s="11"/>
      <c r="D155" s="7" t="s">
        <v>30</v>
      </c>
      <c r="E155" s="42" t="s">
        <v>62</v>
      </c>
      <c r="F155" s="43">
        <v>200</v>
      </c>
      <c r="G155" s="43">
        <v>0.64</v>
      </c>
      <c r="H155" s="43"/>
      <c r="I155" s="43">
        <v>33.229999999999997</v>
      </c>
      <c r="J155" s="43">
        <v>142</v>
      </c>
      <c r="K155" s="44">
        <v>388</v>
      </c>
      <c r="L155" s="43"/>
    </row>
    <row r="156" spans="1:12" ht="15" x14ac:dyDescent="0.25">
      <c r="A156" s="23"/>
      <c r="B156" s="15"/>
      <c r="C156" s="11"/>
      <c r="D156" s="7" t="s">
        <v>31</v>
      </c>
      <c r="E156" s="42" t="s">
        <v>46</v>
      </c>
      <c r="F156" s="43">
        <v>50</v>
      </c>
      <c r="G156" s="43">
        <v>4.18</v>
      </c>
      <c r="H156" s="43">
        <v>1.68</v>
      </c>
      <c r="I156" s="43">
        <v>28.09</v>
      </c>
      <c r="J156" s="43">
        <v>126</v>
      </c>
      <c r="K156" s="44">
        <v>2</v>
      </c>
      <c r="L156" s="43"/>
    </row>
    <row r="157" spans="1:12" ht="15" x14ac:dyDescent="0.25">
      <c r="A157" s="23"/>
      <c r="B157" s="15"/>
      <c r="C157" s="11"/>
      <c r="D157" s="7" t="s">
        <v>32</v>
      </c>
      <c r="E157" s="42" t="s">
        <v>47</v>
      </c>
      <c r="F157" s="43">
        <v>50</v>
      </c>
      <c r="G157" s="43">
        <v>3.75</v>
      </c>
      <c r="H157" s="43"/>
      <c r="I157" s="43">
        <v>16.25</v>
      </c>
      <c r="J157" s="43">
        <v>85</v>
      </c>
      <c r="K157" s="44">
        <v>1</v>
      </c>
      <c r="L157" s="43"/>
    </row>
    <row r="158" spans="1:12" ht="15" x14ac:dyDescent="0.25">
      <c r="A158" s="23"/>
      <c r="B158" s="15"/>
      <c r="C158" s="11"/>
      <c r="D158" s="6"/>
      <c r="E158" s="42"/>
      <c r="F158" s="43"/>
      <c r="G158" s="43"/>
      <c r="H158" s="43"/>
      <c r="I158" s="43"/>
      <c r="J158" s="43"/>
      <c r="K158" s="44"/>
      <c r="L158" s="43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4"/>
      <c r="B160" s="17"/>
      <c r="C160" s="8"/>
      <c r="D160" s="18" t="s">
        <v>33</v>
      </c>
      <c r="E160" s="9"/>
      <c r="F160" s="19">
        <f>SUM(F151:F159)</f>
        <v>791</v>
      </c>
      <c r="G160" s="19">
        <f t="shared" ref="G160:J160" si="72">SUM(G151:G159)</f>
        <v>31.119999999999997</v>
      </c>
      <c r="H160" s="19">
        <f t="shared" si="72"/>
        <v>13.25</v>
      </c>
      <c r="I160" s="19">
        <f t="shared" si="72"/>
        <v>140.01</v>
      </c>
      <c r="J160" s="19">
        <f t="shared" si="72"/>
        <v>796</v>
      </c>
      <c r="K160" s="25"/>
      <c r="L160" s="19">
        <f t="shared" ref="L160" si="73">SUM(L151:L159)</f>
        <v>105</v>
      </c>
    </row>
    <row r="161" spans="1:12" ht="15" x14ac:dyDescent="0.2">
      <c r="A161" s="29">
        <f>A143</f>
        <v>2</v>
      </c>
      <c r="B161" s="30">
        <f>B143</f>
        <v>3</v>
      </c>
      <c r="C161" s="54" t="s">
        <v>4</v>
      </c>
      <c r="D161" s="55"/>
      <c r="E161" s="31"/>
      <c r="F161" s="32">
        <f>F150+F160</f>
        <v>1306</v>
      </c>
      <c r="G161" s="32">
        <f t="shared" ref="G161" si="74">G150+G160</f>
        <v>51.16</v>
      </c>
      <c r="H161" s="32">
        <f t="shared" ref="H161" si="75">H150+H160</f>
        <v>26.69</v>
      </c>
      <c r="I161" s="32">
        <f t="shared" ref="I161" si="76">I150+I160</f>
        <v>220.48999999999998</v>
      </c>
      <c r="J161" s="32">
        <f t="shared" ref="J161:L161" si="77">J150+J160</f>
        <v>1367</v>
      </c>
      <c r="K161" s="32"/>
      <c r="L161" s="32">
        <f t="shared" si="77"/>
        <v>185</v>
      </c>
    </row>
    <row r="162" spans="1:12" ht="15" x14ac:dyDescent="0.25">
      <c r="A162" s="20">
        <v>2</v>
      </c>
      <c r="B162" s="21">
        <v>4</v>
      </c>
      <c r="C162" s="22" t="s">
        <v>20</v>
      </c>
      <c r="D162" s="5" t="s">
        <v>21</v>
      </c>
      <c r="E162" s="39" t="s">
        <v>85</v>
      </c>
      <c r="F162" s="40">
        <v>150</v>
      </c>
      <c r="G162" s="40">
        <v>18.21</v>
      </c>
      <c r="H162" s="40">
        <v>12.97</v>
      </c>
      <c r="I162" s="40">
        <v>30.51</v>
      </c>
      <c r="J162" s="40">
        <v>312</v>
      </c>
      <c r="K162" s="41">
        <v>1004</v>
      </c>
      <c r="L162" s="40">
        <v>80</v>
      </c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7" t="s">
        <v>22</v>
      </c>
      <c r="E164" s="42" t="s">
        <v>41</v>
      </c>
      <c r="F164" s="43">
        <v>210</v>
      </c>
      <c r="G164" s="43">
        <v>0.19</v>
      </c>
      <c r="H164" s="43">
        <v>0.04</v>
      </c>
      <c r="I164" s="43">
        <v>9.1199999999999992</v>
      </c>
      <c r="J164" s="43">
        <v>38</v>
      </c>
      <c r="K164" s="44">
        <v>376</v>
      </c>
      <c r="L164" s="43"/>
    </row>
    <row r="165" spans="1:12" ht="15" x14ac:dyDescent="0.25">
      <c r="A165" s="23"/>
      <c r="B165" s="15"/>
      <c r="C165" s="11"/>
      <c r="D165" s="7" t="s">
        <v>23</v>
      </c>
      <c r="E165" s="42" t="s">
        <v>42</v>
      </c>
      <c r="F165" s="43">
        <v>30</v>
      </c>
      <c r="G165" s="43">
        <v>2.4</v>
      </c>
      <c r="H165" s="43">
        <v>1</v>
      </c>
      <c r="I165" s="43">
        <v>15</v>
      </c>
      <c r="J165" s="43">
        <v>79</v>
      </c>
      <c r="K165" s="44">
        <v>3</v>
      </c>
      <c r="L165" s="43"/>
    </row>
    <row r="166" spans="1:12" ht="15" x14ac:dyDescent="0.25">
      <c r="A166" s="23"/>
      <c r="B166" s="15"/>
      <c r="C166" s="11"/>
      <c r="D166" s="7" t="s">
        <v>24</v>
      </c>
      <c r="E166" s="42" t="s">
        <v>88</v>
      </c>
      <c r="F166" s="43">
        <v>110</v>
      </c>
      <c r="G166" s="43">
        <v>0.44</v>
      </c>
      <c r="H166" s="43"/>
      <c r="I166" s="43">
        <v>11.74</v>
      </c>
      <c r="J166" s="43">
        <v>57</v>
      </c>
      <c r="K166" s="44">
        <v>1039</v>
      </c>
      <c r="L166" s="43"/>
    </row>
    <row r="167" spans="1:12" ht="15" x14ac:dyDescent="0.25">
      <c r="A167" s="23"/>
      <c r="B167" s="15"/>
      <c r="C167" s="11"/>
      <c r="D167" s="6"/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6"/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4"/>
      <c r="B169" s="17"/>
      <c r="C169" s="8"/>
      <c r="D169" s="18" t="s">
        <v>33</v>
      </c>
      <c r="E169" s="9"/>
      <c r="F169" s="19">
        <f>SUM(F162:F168)</f>
        <v>500</v>
      </c>
      <c r="G169" s="19">
        <f t="shared" ref="G169:J169" si="78">SUM(G162:G168)</f>
        <v>21.240000000000002</v>
      </c>
      <c r="H169" s="19">
        <f t="shared" si="78"/>
        <v>14.01</v>
      </c>
      <c r="I169" s="19">
        <f t="shared" si="78"/>
        <v>66.37</v>
      </c>
      <c r="J169" s="19">
        <f t="shared" si="78"/>
        <v>486</v>
      </c>
      <c r="K169" s="25"/>
      <c r="L169" s="19">
        <f t="shared" ref="L169" si="79">SUM(L162:L168)</f>
        <v>80</v>
      </c>
    </row>
    <row r="170" spans="1:12" ht="15" x14ac:dyDescent="0.25">
      <c r="A170" s="26">
        <f>A162</f>
        <v>2</v>
      </c>
      <c r="B170" s="13">
        <f>B162</f>
        <v>4</v>
      </c>
      <c r="C170" s="10" t="s">
        <v>25</v>
      </c>
      <c r="D170" s="7" t="s">
        <v>26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27</v>
      </c>
      <c r="E171" s="42" t="s">
        <v>65</v>
      </c>
      <c r="F171" s="43">
        <v>261</v>
      </c>
      <c r="G171" s="43">
        <v>2.1800000000000002</v>
      </c>
      <c r="H171" s="43">
        <v>6.3</v>
      </c>
      <c r="I171" s="43">
        <v>15.93</v>
      </c>
      <c r="J171" s="43">
        <v>126</v>
      </c>
      <c r="K171" s="44">
        <v>82</v>
      </c>
      <c r="L171" s="43">
        <v>105</v>
      </c>
    </row>
    <row r="172" spans="1:12" ht="15" x14ac:dyDescent="0.25">
      <c r="A172" s="23"/>
      <c r="B172" s="15"/>
      <c r="C172" s="11"/>
      <c r="D172" s="7" t="s">
        <v>28</v>
      </c>
      <c r="E172" s="42" t="s">
        <v>81</v>
      </c>
      <c r="F172" s="43">
        <v>90</v>
      </c>
      <c r="G172" s="43">
        <v>7.95</v>
      </c>
      <c r="H172" s="43">
        <v>4.46</v>
      </c>
      <c r="I172" s="43">
        <v>5.26</v>
      </c>
      <c r="J172" s="43">
        <v>143</v>
      </c>
      <c r="K172" s="44">
        <v>1045</v>
      </c>
      <c r="L172" s="43"/>
    </row>
    <row r="173" spans="1:12" ht="15" x14ac:dyDescent="0.25">
      <c r="A173" s="23"/>
      <c r="B173" s="15"/>
      <c r="C173" s="11"/>
      <c r="D173" s="7" t="s">
        <v>29</v>
      </c>
      <c r="E173" s="42" t="s">
        <v>73</v>
      </c>
      <c r="F173" s="43">
        <v>150</v>
      </c>
      <c r="G173" s="43">
        <v>3.6</v>
      </c>
      <c r="H173" s="43">
        <v>5.1100000000000003</v>
      </c>
      <c r="I173" s="43">
        <v>35.15</v>
      </c>
      <c r="J173" s="43">
        <v>236</v>
      </c>
      <c r="K173" s="44">
        <v>304</v>
      </c>
      <c r="L173" s="43"/>
    </row>
    <row r="174" spans="1:12" ht="15" x14ac:dyDescent="0.25">
      <c r="A174" s="23"/>
      <c r="B174" s="15"/>
      <c r="C174" s="11"/>
      <c r="D174" s="7" t="s">
        <v>30</v>
      </c>
      <c r="E174" s="42" t="s">
        <v>45</v>
      </c>
      <c r="F174" s="43">
        <v>200</v>
      </c>
      <c r="G174" s="43">
        <v>0.06</v>
      </c>
      <c r="H174" s="43">
        <v>0.05</v>
      </c>
      <c r="I174" s="43">
        <v>10.42</v>
      </c>
      <c r="J174" s="43">
        <v>52</v>
      </c>
      <c r="K174" s="44">
        <v>1078</v>
      </c>
      <c r="L174" s="43"/>
    </row>
    <row r="175" spans="1:12" ht="15" x14ac:dyDescent="0.25">
      <c r="A175" s="23"/>
      <c r="B175" s="15"/>
      <c r="C175" s="11"/>
      <c r="D175" s="7" t="s">
        <v>31</v>
      </c>
      <c r="E175" s="42" t="s">
        <v>46</v>
      </c>
      <c r="F175" s="43">
        <v>50</v>
      </c>
      <c r="G175" s="43">
        <v>4.18</v>
      </c>
      <c r="H175" s="43">
        <v>1.68</v>
      </c>
      <c r="I175" s="43">
        <v>28.09</v>
      </c>
      <c r="J175" s="43">
        <v>126</v>
      </c>
      <c r="K175" s="44">
        <v>2</v>
      </c>
      <c r="L175" s="43"/>
    </row>
    <row r="176" spans="1:12" ht="15" x14ac:dyDescent="0.25">
      <c r="A176" s="23"/>
      <c r="B176" s="15"/>
      <c r="C176" s="11"/>
      <c r="D176" s="7" t="s">
        <v>32</v>
      </c>
      <c r="E176" s="42" t="s">
        <v>47</v>
      </c>
      <c r="F176" s="43">
        <v>50</v>
      </c>
      <c r="G176" s="43">
        <v>3.75</v>
      </c>
      <c r="H176" s="43"/>
      <c r="I176" s="43">
        <v>16.25</v>
      </c>
      <c r="J176" s="43">
        <v>85</v>
      </c>
      <c r="K176" s="44">
        <v>1</v>
      </c>
      <c r="L176" s="43"/>
    </row>
    <row r="177" spans="1:12" ht="15" x14ac:dyDescent="0.25">
      <c r="A177" s="23"/>
      <c r="B177" s="15"/>
      <c r="C177" s="11"/>
      <c r="D177" s="6"/>
      <c r="E177" s="42"/>
      <c r="F177" s="43"/>
      <c r="G177" s="43"/>
      <c r="H177" s="43"/>
      <c r="I177" s="43"/>
      <c r="J177" s="43"/>
      <c r="K177" s="44"/>
      <c r="L177" s="43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4"/>
      <c r="B179" s="17"/>
      <c r="C179" s="8"/>
      <c r="D179" s="18" t="s">
        <v>33</v>
      </c>
      <c r="E179" s="9"/>
      <c r="F179" s="19">
        <f>SUM(F170:F178)</f>
        <v>801</v>
      </c>
      <c r="G179" s="19">
        <f t="shared" ref="G179:J179" si="80">SUM(G170:G178)</f>
        <v>21.72</v>
      </c>
      <c r="H179" s="19">
        <f t="shared" si="80"/>
        <v>17.600000000000001</v>
      </c>
      <c r="I179" s="19">
        <f t="shared" si="80"/>
        <v>111.1</v>
      </c>
      <c r="J179" s="19">
        <f t="shared" si="80"/>
        <v>768</v>
      </c>
      <c r="K179" s="25"/>
      <c r="L179" s="19">
        <f t="shared" ref="L179" si="81">SUM(L170:L178)</f>
        <v>105</v>
      </c>
    </row>
    <row r="180" spans="1:12" ht="15" x14ac:dyDescent="0.2">
      <c r="A180" s="29">
        <f>A162</f>
        <v>2</v>
      </c>
      <c r="B180" s="30">
        <f>B162</f>
        <v>4</v>
      </c>
      <c r="C180" s="54" t="s">
        <v>4</v>
      </c>
      <c r="D180" s="55"/>
      <c r="E180" s="31"/>
      <c r="F180" s="32">
        <f>F169+F179</f>
        <v>1301</v>
      </c>
      <c r="G180" s="32">
        <f t="shared" ref="G180" si="82">G169+G179</f>
        <v>42.96</v>
      </c>
      <c r="H180" s="32">
        <f t="shared" ref="H180" si="83">H169+H179</f>
        <v>31.61</v>
      </c>
      <c r="I180" s="32">
        <f t="shared" ref="I180" si="84">I169+I179</f>
        <v>177.47</v>
      </c>
      <c r="J180" s="32">
        <f t="shared" ref="J180:L180" si="85">J169+J179</f>
        <v>1254</v>
      </c>
      <c r="K180" s="32"/>
      <c r="L180" s="32">
        <f t="shared" si="85"/>
        <v>185</v>
      </c>
    </row>
    <row r="181" spans="1:12" ht="15" x14ac:dyDescent="0.25">
      <c r="A181" s="20">
        <v>2</v>
      </c>
      <c r="B181" s="21">
        <v>5</v>
      </c>
      <c r="C181" s="22" t="s">
        <v>20</v>
      </c>
      <c r="D181" s="5" t="s">
        <v>21</v>
      </c>
      <c r="E181" s="39" t="s">
        <v>74</v>
      </c>
      <c r="F181" s="40">
        <v>205</v>
      </c>
      <c r="G181" s="40">
        <v>5.67</v>
      </c>
      <c r="H181" s="40">
        <v>6.52</v>
      </c>
      <c r="I181" s="40">
        <v>28.85</v>
      </c>
      <c r="J181" s="40">
        <v>227</v>
      </c>
      <c r="K181" s="41">
        <v>181</v>
      </c>
      <c r="L181" s="40">
        <v>80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7" t="s">
        <v>22</v>
      </c>
      <c r="E183" s="42" t="s">
        <v>41</v>
      </c>
      <c r="F183" s="43">
        <v>210</v>
      </c>
      <c r="G183" s="43">
        <v>0.19</v>
      </c>
      <c r="H183" s="43">
        <v>0.04</v>
      </c>
      <c r="I183" s="43">
        <v>9.1199999999999992</v>
      </c>
      <c r="J183" s="43">
        <v>38</v>
      </c>
      <c r="K183" s="44">
        <v>376</v>
      </c>
      <c r="L183" s="43"/>
    </row>
    <row r="184" spans="1:12" ht="15" x14ac:dyDescent="0.25">
      <c r="A184" s="23"/>
      <c r="B184" s="15"/>
      <c r="C184" s="11"/>
      <c r="D184" s="7" t="s">
        <v>23</v>
      </c>
      <c r="E184" s="42" t="s">
        <v>75</v>
      </c>
      <c r="F184" s="43">
        <v>60</v>
      </c>
      <c r="G184" s="43">
        <v>7.35</v>
      </c>
      <c r="H184" s="43">
        <v>11.95</v>
      </c>
      <c r="I184" s="43">
        <v>10.19</v>
      </c>
      <c r="J184" s="43">
        <v>178</v>
      </c>
      <c r="K184" s="44">
        <v>1101</v>
      </c>
      <c r="L184" s="43"/>
    </row>
    <row r="185" spans="1:12" ht="15" x14ac:dyDescent="0.25">
      <c r="A185" s="23"/>
      <c r="B185" s="15"/>
      <c r="C185" s="11"/>
      <c r="D185" s="7" t="s">
        <v>23</v>
      </c>
      <c r="E185" s="42" t="s">
        <v>42</v>
      </c>
      <c r="F185" s="43">
        <v>30</v>
      </c>
      <c r="G185" s="43">
        <v>2.4</v>
      </c>
      <c r="H185" s="43">
        <v>1</v>
      </c>
      <c r="I185" s="43">
        <v>15</v>
      </c>
      <c r="J185" s="43">
        <v>79</v>
      </c>
      <c r="K185" s="44">
        <v>3</v>
      </c>
      <c r="L185" s="43"/>
    </row>
    <row r="186" spans="1:12" ht="15" x14ac:dyDescent="0.25">
      <c r="A186" s="23"/>
      <c r="B186" s="15"/>
      <c r="C186" s="11"/>
      <c r="D186" s="7" t="s">
        <v>24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6"/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6"/>
      <c r="E188" s="42"/>
      <c r="F188" s="43"/>
      <c r="G188" s="43"/>
      <c r="H188" s="43"/>
      <c r="I188" s="43"/>
      <c r="J188" s="43"/>
      <c r="K188" s="44"/>
      <c r="L188" s="43"/>
    </row>
    <row r="189" spans="1:12" ht="15.75" customHeight="1" x14ac:dyDescent="0.25">
      <c r="A189" s="24"/>
      <c r="B189" s="17"/>
      <c r="C189" s="8"/>
      <c r="D189" s="18" t="s">
        <v>33</v>
      </c>
      <c r="E189" s="9"/>
      <c r="F189" s="19">
        <f>SUM(F181:F188)</f>
        <v>505</v>
      </c>
      <c r="G189" s="19">
        <f t="shared" ref="G189:J189" si="86">SUM(G181:G188)</f>
        <v>15.610000000000001</v>
      </c>
      <c r="H189" s="19">
        <f t="shared" si="86"/>
        <v>19.509999999999998</v>
      </c>
      <c r="I189" s="19">
        <f t="shared" si="86"/>
        <v>63.16</v>
      </c>
      <c r="J189" s="19">
        <f t="shared" si="86"/>
        <v>522</v>
      </c>
      <c r="K189" s="25"/>
      <c r="L189" s="19">
        <f t="shared" ref="L189" si="87">SUM(L181:L188)</f>
        <v>80</v>
      </c>
    </row>
    <row r="190" spans="1:12" ht="15" x14ac:dyDescent="0.25">
      <c r="A190" s="26">
        <f>A181</f>
        <v>2</v>
      </c>
      <c r="B190" s="13">
        <f>B181</f>
        <v>5</v>
      </c>
      <c r="C190" s="10" t="s">
        <v>25</v>
      </c>
      <c r="D190" s="7" t="s">
        <v>26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27</v>
      </c>
      <c r="E191" s="42" t="s">
        <v>60</v>
      </c>
      <c r="F191" s="43">
        <v>261</v>
      </c>
      <c r="G191" s="43">
        <v>2.44</v>
      </c>
      <c r="H191" s="43">
        <v>6.51</v>
      </c>
      <c r="I191" s="43">
        <v>20.95</v>
      </c>
      <c r="J191" s="43">
        <v>145</v>
      </c>
      <c r="K191" s="44">
        <v>96</v>
      </c>
      <c r="L191" s="43">
        <v>105</v>
      </c>
    </row>
    <row r="192" spans="1:12" ht="15" x14ac:dyDescent="0.25">
      <c r="A192" s="23"/>
      <c r="B192" s="15"/>
      <c r="C192" s="11"/>
      <c r="D192" s="7" t="s">
        <v>28</v>
      </c>
      <c r="E192" s="42" t="s">
        <v>83</v>
      </c>
      <c r="F192" s="43">
        <v>90</v>
      </c>
      <c r="G192" s="43">
        <v>6.63</v>
      </c>
      <c r="H192" s="43">
        <v>9.57</v>
      </c>
      <c r="I192" s="43">
        <v>8.16</v>
      </c>
      <c r="J192" s="43">
        <v>185</v>
      </c>
      <c r="K192" s="44">
        <v>279</v>
      </c>
      <c r="L192" s="43"/>
    </row>
    <row r="193" spans="1:12" ht="15" x14ac:dyDescent="0.25">
      <c r="A193" s="23"/>
      <c r="B193" s="15"/>
      <c r="C193" s="11"/>
      <c r="D193" s="7" t="s">
        <v>29</v>
      </c>
      <c r="E193" s="42" t="s">
        <v>79</v>
      </c>
      <c r="F193" s="43">
        <v>150</v>
      </c>
      <c r="G193" s="43">
        <v>2.86</v>
      </c>
      <c r="H193" s="43">
        <v>4.1399999999999997</v>
      </c>
      <c r="I193" s="43">
        <v>22.3</v>
      </c>
      <c r="J193" s="43">
        <v>142</v>
      </c>
      <c r="K193" s="44">
        <v>310</v>
      </c>
      <c r="L193" s="43"/>
    </row>
    <row r="194" spans="1:12" ht="15" x14ac:dyDescent="0.25">
      <c r="A194" s="23"/>
      <c r="B194" s="15"/>
      <c r="C194" s="11"/>
      <c r="D194" s="7" t="s">
        <v>30</v>
      </c>
      <c r="E194" s="42" t="s">
        <v>45</v>
      </c>
      <c r="F194" s="43">
        <v>200</v>
      </c>
      <c r="G194" s="43">
        <v>0.06</v>
      </c>
      <c r="H194" s="43">
        <v>0.05</v>
      </c>
      <c r="I194" s="43">
        <v>10.42</v>
      </c>
      <c r="J194" s="43">
        <v>52</v>
      </c>
      <c r="K194" s="44">
        <v>1078</v>
      </c>
      <c r="L194" s="43"/>
    </row>
    <row r="195" spans="1:12" ht="15" x14ac:dyDescent="0.25">
      <c r="A195" s="23"/>
      <c r="B195" s="15"/>
      <c r="C195" s="11"/>
      <c r="D195" s="7" t="s">
        <v>31</v>
      </c>
      <c r="E195" s="42" t="s">
        <v>46</v>
      </c>
      <c r="F195" s="43">
        <v>50</v>
      </c>
      <c r="G195" s="43">
        <v>4.18</v>
      </c>
      <c r="H195" s="43">
        <v>1.68</v>
      </c>
      <c r="I195" s="43">
        <v>28.09</v>
      </c>
      <c r="J195" s="43">
        <v>126</v>
      </c>
      <c r="K195" s="44">
        <v>2</v>
      </c>
      <c r="L195" s="43"/>
    </row>
    <row r="196" spans="1:12" ht="15" x14ac:dyDescent="0.25">
      <c r="A196" s="23"/>
      <c r="B196" s="15"/>
      <c r="C196" s="11"/>
      <c r="D196" s="7" t="s">
        <v>32</v>
      </c>
      <c r="E196" s="42" t="s">
        <v>47</v>
      </c>
      <c r="F196" s="43">
        <v>50</v>
      </c>
      <c r="G196" s="43">
        <v>3.75</v>
      </c>
      <c r="H196" s="43"/>
      <c r="I196" s="43">
        <v>16.25</v>
      </c>
      <c r="J196" s="43">
        <v>85</v>
      </c>
      <c r="K196" s="44">
        <v>1</v>
      </c>
      <c r="L196" s="43"/>
    </row>
    <row r="197" spans="1:12" ht="15" x14ac:dyDescent="0.2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 x14ac:dyDescent="0.25">
      <c r="A198" s="23"/>
      <c r="B198" s="15"/>
      <c r="C198" s="11"/>
      <c r="D198" s="6"/>
      <c r="E198" s="42"/>
      <c r="F198" s="43"/>
      <c r="G198" s="43"/>
      <c r="H198" s="43"/>
      <c r="I198" s="43"/>
      <c r="J198" s="43"/>
      <c r="K198" s="44"/>
      <c r="L198" s="43"/>
    </row>
    <row r="199" spans="1:12" ht="15" x14ac:dyDescent="0.25">
      <c r="A199" s="24"/>
      <c r="B199" s="17"/>
      <c r="C199" s="8"/>
      <c r="D199" s="18" t="s">
        <v>33</v>
      </c>
      <c r="E199" s="9"/>
      <c r="F199" s="19">
        <f>SUM(F190:F198)</f>
        <v>801</v>
      </c>
      <c r="G199" s="19">
        <f t="shared" ref="G199:J199" si="88">SUM(G190:G198)</f>
        <v>19.920000000000002</v>
      </c>
      <c r="H199" s="19">
        <f t="shared" si="88"/>
        <v>21.95</v>
      </c>
      <c r="I199" s="19">
        <f t="shared" si="88"/>
        <v>106.17</v>
      </c>
      <c r="J199" s="19">
        <f t="shared" si="88"/>
        <v>735</v>
      </c>
      <c r="K199" s="25"/>
      <c r="L199" s="19">
        <f t="shared" ref="L199" si="89">SUM(L190:L198)</f>
        <v>105</v>
      </c>
    </row>
    <row r="200" spans="1:12" ht="15" x14ac:dyDescent="0.2">
      <c r="A200" s="29">
        <f>A181</f>
        <v>2</v>
      </c>
      <c r="B200" s="30">
        <f>B181</f>
        <v>5</v>
      </c>
      <c r="C200" s="54" t="s">
        <v>4</v>
      </c>
      <c r="D200" s="55"/>
      <c r="E200" s="31"/>
      <c r="F200" s="32">
        <f>F189+F199</f>
        <v>1306</v>
      </c>
      <c r="G200" s="32">
        <f t="shared" ref="G200" si="90">G189+G199</f>
        <v>35.53</v>
      </c>
      <c r="H200" s="32">
        <f t="shared" ref="H200" si="91">H189+H199</f>
        <v>41.459999999999994</v>
      </c>
      <c r="I200" s="32">
        <f t="shared" ref="I200" si="92">I189+I199</f>
        <v>169.32999999999998</v>
      </c>
      <c r="J200" s="32">
        <f t="shared" ref="J200:L200" si="93">J189+J199</f>
        <v>1257</v>
      </c>
      <c r="K200" s="32"/>
      <c r="L200" s="32">
        <f t="shared" si="93"/>
        <v>185</v>
      </c>
    </row>
    <row r="201" spans="1:12" x14ac:dyDescent="0.2">
      <c r="A201" s="27"/>
      <c r="B201" s="28"/>
      <c r="C201" s="56" t="s">
        <v>5</v>
      </c>
      <c r="D201" s="56"/>
      <c r="E201" s="56"/>
      <c r="F201" s="34">
        <f>(F25+F44+F64+F83+F103+F123+F142+F161+F180+F200)/(IF(F25=0,0,1)+IF(F44=0,0,1)+IF(F64=0,0,1)+IF(F83=0,0,1)+IF(F103=0,0,1)+IF(F123=0,0,1)+IF(F142=0,0,1)+IF(F161=0,0,1)+IF(F180=0,0,1)+IF(F200=0,0,1))</f>
        <v>1302.5</v>
      </c>
      <c r="G201" s="34">
        <f t="shared" ref="G201:J201" si="94">(G25+G44+G64+G83+G103+G123+G142+G161+G180+G200)/(IF(G25=0,0,1)+IF(G44=0,0,1)+IF(G64=0,0,1)+IF(G83=0,0,1)+IF(G103=0,0,1)+IF(G123=0,0,1)+IF(G142=0,0,1)+IF(G161=0,0,1)+IF(G180=0,0,1)+IF(G200=0,0,1))</f>
        <v>44.213999999999999</v>
      </c>
      <c r="H201" s="34">
        <f t="shared" si="94"/>
        <v>37.087000000000003</v>
      </c>
      <c r="I201" s="34">
        <f t="shared" si="94"/>
        <v>190.803</v>
      </c>
      <c r="J201" s="34">
        <f t="shared" si="94"/>
        <v>1311.8</v>
      </c>
      <c r="K201" s="34"/>
      <c r="L201" s="34">
        <f t="shared" ref="L201" si="95">(L25+L44+L64+L83+L103+L123+L142+L161+L180+L200)/(IF(L25=0,0,1)+IF(L44=0,0,1)+IF(L64=0,0,1)+IF(L83=0,0,1)+IF(L103=0,0,1)+IF(L123=0,0,1)+IF(L142=0,0,1)+IF(L161=0,0,1)+IF(L180=0,0,1)+IF(L200=0,0,1))</f>
        <v>185</v>
      </c>
    </row>
  </sheetData>
  <mergeCells count="14">
    <mergeCell ref="C83:D83"/>
    <mergeCell ref="C103:D103"/>
    <mergeCell ref="C25:D25"/>
    <mergeCell ref="C201:E201"/>
    <mergeCell ref="C200:D200"/>
    <mergeCell ref="C123:D123"/>
    <mergeCell ref="C142:D142"/>
    <mergeCell ref="C161:D161"/>
    <mergeCell ref="C180:D180"/>
    <mergeCell ref="C1:E1"/>
    <mergeCell ref="H1:K1"/>
    <mergeCell ref="H2:K2"/>
    <mergeCell ref="C44:D44"/>
    <mergeCell ref="C64:D6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2022-05-16T14:23:56Z</dcterms:created>
  <dcterms:modified xsi:type="dcterms:W3CDTF">2025-10-29T08:36:51Z</dcterms:modified>
</cp:coreProperties>
</file>