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сайт\НОЯБРЬ food\"/>
    </mc:Choice>
  </mc:AlternateContent>
  <xr:revisionPtr revIDLastSave="0" documentId="13_ncr:1_{51000FCB-41E4-460D-A1F1-C9A1DB14E15A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9" i="1" l="1"/>
  <c r="A199" i="1"/>
  <c r="L198" i="1"/>
  <c r="J198" i="1"/>
  <c r="I198" i="1"/>
  <c r="H198" i="1"/>
  <c r="G198" i="1"/>
  <c r="F198" i="1"/>
  <c r="B189" i="1"/>
  <c r="A189" i="1"/>
  <c r="L188" i="1"/>
  <c r="J188" i="1"/>
  <c r="J199" i="1" s="1"/>
  <c r="I188" i="1"/>
  <c r="I199" i="1" s="1"/>
  <c r="H188" i="1"/>
  <c r="H199" i="1" s="1"/>
  <c r="G188" i="1"/>
  <c r="G199" i="1" s="1"/>
  <c r="F188" i="1"/>
  <c r="F199" i="1" s="1"/>
  <c r="B179" i="1"/>
  <c r="A179" i="1"/>
  <c r="L178" i="1"/>
  <c r="J178" i="1"/>
  <c r="I178" i="1"/>
  <c r="H178" i="1"/>
  <c r="G178" i="1"/>
  <c r="F178" i="1"/>
  <c r="B169" i="1"/>
  <c r="A169" i="1"/>
  <c r="L168" i="1"/>
  <c r="J168" i="1"/>
  <c r="J179" i="1" s="1"/>
  <c r="I168" i="1"/>
  <c r="I179" i="1" s="1"/>
  <c r="H168" i="1"/>
  <c r="H179" i="1" s="1"/>
  <c r="G168" i="1"/>
  <c r="G179" i="1" s="1"/>
  <c r="F168" i="1"/>
  <c r="F179" i="1" s="1"/>
  <c r="B160" i="1"/>
  <c r="A160" i="1"/>
  <c r="L159" i="1"/>
  <c r="J159" i="1"/>
  <c r="I159" i="1"/>
  <c r="H159" i="1"/>
  <c r="G159" i="1"/>
  <c r="F159" i="1"/>
  <c r="B150" i="1"/>
  <c r="A150" i="1"/>
  <c r="L149" i="1"/>
  <c r="L160" i="1" s="1"/>
  <c r="J149" i="1"/>
  <c r="J160" i="1" s="1"/>
  <c r="I149" i="1"/>
  <c r="I160" i="1" s="1"/>
  <c r="H149" i="1"/>
  <c r="H160" i="1" s="1"/>
  <c r="G149" i="1"/>
  <c r="G160" i="1" s="1"/>
  <c r="F149" i="1"/>
  <c r="F160" i="1" s="1"/>
  <c r="B141" i="1"/>
  <c r="A141" i="1"/>
  <c r="L140" i="1"/>
  <c r="J140" i="1"/>
  <c r="I140" i="1"/>
  <c r="H140" i="1"/>
  <c r="G140" i="1"/>
  <c r="F140" i="1"/>
  <c r="B131" i="1"/>
  <c r="A131" i="1"/>
  <c r="L130" i="1"/>
  <c r="J130" i="1"/>
  <c r="J141" i="1" s="1"/>
  <c r="I130" i="1"/>
  <c r="I141" i="1" s="1"/>
  <c r="H130" i="1"/>
  <c r="H141" i="1" s="1"/>
  <c r="G130" i="1"/>
  <c r="G141" i="1" s="1"/>
  <c r="F130" i="1"/>
  <c r="F141" i="1" s="1"/>
  <c r="B122" i="1"/>
  <c r="A122" i="1"/>
  <c r="L121" i="1"/>
  <c r="J121" i="1"/>
  <c r="I121" i="1"/>
  <c r="H121" i="1"/>
  <c r="G121" i="1"/>
  <c r="F121" i="1"/>
  <c r="B112" i="1"/>
  <c r="A112" i="1"/>
  <c r="L111" i="1"/>
  <c r="J111" i="1"/>
  <c r="J122" i="1" s="1"/>
  <c r="I111" i="1"/>
  <c r="I122" i="1" s="1"/>
  <c r="H111" i="1"/>
  <c r="H122" i="1" s="1"/>
  <c r="G111" i="1"/>
  <c r="G122" i="1" s="1"/>
  <c r="F111" i="1"/>
  <c r="F122" i="1" s="1"/>
  <c r="B102" i="1"/>
  <c r="A102" i="1"/>
  <c r="L101" i="1"/>
  <c r="J101" i="1"/>
  <c r="I101" i="1"/>
  <c r="H101" i="1"/>
  <c r="G101" i="1"/>
  <c r="F101" i="1"/>
  <c r="B92" i="1"/>
  <c r="A92" i="1"/>
  <c r="L91" i="1"/>
  <c r="J91" i="1"/>
  <c r="J102" i="1" s="1"/>
  <c r="I91" i="1"/>
  <c r="I102" i="1" s="1"/>
  <c r="H91" i="1"/>
  <c r="H102" i="1" s="1"/>
  <c r="G91" i="1"/>
  <c r="G102" i="1" s="1"/>
  <c r="F91" i="1"/>
  <c r="F102" i="1" s="1"/>
  <c r="B82" i="1"/>
  <c r="A82" i="1"/>
  <c r="L81" i="1"/>
  <c r="J81" i="1"/>
  <c r="I81" i="1"/>
  <c r="H81" i="1"/>
  <c r="G81" i="1"/>
  <c r="F81" i="1"/>
  <c r="B72" i="1"/>
  <c r="A72" i="1"/>
  <c r="L71" i="1"/>
  <c r="L82" i="1" s="1"/>
  <c r="J71" i="1"/>
  <c r="J82" i="1" s="1"/>
  <c r="I71" i="1"/>
  <c r="I82" i="1" s="1"/>
  <c r="H71" i="1"/>
  <c r="H82" i="1" s="1"/>
  <c r="G71" i="1"/>
  <c r="G82" i="1" s="1"/>
  <c r="F71" i="1"/>
  <c r="F82" i="1" s="1"/>
  <c r="B63" i="1"/>
  <c r="A63" i="1"/>
  <c r="L62" i="1"/>
  <c r="J62" i="1"/>
  <c r="I62" i="1"/>
  <c r="H62" i="1"/>
  <c r="G62" i="1"/>
  <c r="F62" i="1"/>
  <c r="B53" i="1"/>
  <c r="A53" i="1"/>
  <c r="L52" i="1"/>
  <c r="L63" i="1" s="1"/>
  <c r="J52" i="1"/>
  <c r="J63" i="1" s="1"/>
  <c r="I52" i="1"/>
  <c r="I63" i="1" s="1"/>
  <c r="H52" i="1"/>
  <c r="H63" i="1" s="1"/>
  <c r="G52" i="1"/>
  <c r="G63" i="1" s="1"/>
  <c r="F52" i="1"/>
  <c r="F63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J200" i="1" s="1"/>
  <c r="I13" i="1"/>
  <c r="I24" i="1" s="1"/>
  <c r="I200" i="1" s="1"/>
  <c r="H13" i="1"/>
  <c r="H24" i="1" s="1"/>
  <c r="H200" i="1" s="1"/>
  <c r="G13" i="1"/>
  <c r="G24" i="1" s="1"/>
  <c r="G200" i="1" s="1"/>
  <c r="F13" i="1"/>
  <c r="F24" i="1" s="1"/>
  <c r="F200" i="1" s="1"/>
  <c r="L199" i="1" l="1"/>
  <c r="L179" i="1"/>
  <c r="L141" i="1"/>
  <c r="L122" i="1"/>
  <c r="L102" i="1"/>
  <c r="L43" i="1"/>
  <c r="L24" i="1"/>
  <c r="L200" i="1" l="1"/>
</calcChain>
</file>

<file path=xl/sharedStrings.xml><?xml version="1.0" encoding="utf-8"?>
<sst xmlns="http://schemas.openxmlformats.org/spreadsheetml/2006/main" count="298" uniqueCount="100">
  <si>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</si>
  <si>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</si>
  <si>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</si>
  <si>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</si>
  <si>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</si>
  <si>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</si>
  <si>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</si>
  <si>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</si>
  <si>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</si>
  <si>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</si>
  <si>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</si>
  <si>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</si>
  <si>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</si>
  <si>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</si>
  <si>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</si>
  <si>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</si>
  <si>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</si>
  <si>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</si>
  <si>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</si>
  <si>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</si>
  <si>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</si>
  <si>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</si>
  <si>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</si>
  <si>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</si>
  <si>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</si>
  <si>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</si>
  <si>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</si>
  <si>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</si>
  <si>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</si>
  <si>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</si>
  <si>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</si>
  <si>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</si>
  <si>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</si>
  <si>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</si>
  <si>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</si>
  <si>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</si>
  <si>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</si>
  <si>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</si>
  <si>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</si>
  <si>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ООО "Кондитерское"</t>
  </si>
  <si>
    <t>Базаева В.А.</t>
  </si>
  <si>
    <t>сосиска отварная и макаронные изделия отварные</t>
  </si>
  <si>
    <t>243/309</t>
  </si>
  <si>
    <t>чай с сахаром</t>
  </si>
  <si>
    <t>батон</t>
  </si>
  <si>
    <t>суп с рыбными консервами и зеленью</t>
  </si>
  <si>
    <t>котлета Самарская с соусом</t>
  </si>
  <si>
    <t>каша пшеничная вязкая</t>
  </si>
  <si>
    <t>напиток из свежих ягод с яблоками</t>
  </si>
  <si>
    <t>хлеб пшеничный</t>
  </si>
  <si>
    <t>хлеб ржаной</t>
  </si>
  <si>
    <t>котлета рубленая из птицы с соусом и каша гречневая вязкая</t>
  </si>
  <si>
    <t>294/303</t>
  </si>
  <si>
    <t>чай с лимоном</t>
  </si>
  <si>
    <t>огурец соленый</t>
  </si>
  <si>
    <t>щи из свежей капусты с картофелем и сметаной с зеленью</t>
  </si>
  <si>
    <t>плов</t>
  </si>
  <si>
    <t>напиток яблочный</t>
  </si>
  <si>
    <t>каша молочная из риса и пшена с маслом (вязкая)</t>
  </si>
  <si>
    <t>какао Хрутка с молоком</t>
  </si>
  <si>
    <t>бутерброд с сыром</t>
  </si>
  <si>
    <t>суп картофельный с макаронными изделиями и зеленью</t>
  </si>
  <si>
    <t>фрикаделька из птицы с соусом</t>
  </si>
  <si>
    <t>пюре гороховое</t>
  </si>
  <si>
    <t>макароны отварные с сыром</t>
  </si>
  <si>
    <t>яйца вареные и горошек зеленый (консервированный)</t>
  </si>
  <si>
    <t>209/1040</t>
  </si>
  <si>
    <t>икра кабачковая</t>
  </si>
  <si>
    <t>рассольник ленинградский со сметаной и зеленью</t>
  </si>
  <si>
    <t>тефтели из говядины с соусом</t>
  </si>
  <si>
    <t>пюре картофельное</t>
  </si>
  <si>
    <t>напиток из плодов шиповника</t>
  </si>
  <si>
    <t>плов из птицы</t>
  </si>
  <si>
    <t>бутерброд с маслом</t>
  </si>
  <si>
    <t>палочки из моркови</t>
  </si>
  <si>
    <t>борщ с капустой и картофелем со сметаной и зеленью</t>
  </si>
  <si>
    <t>гуляш из свинины</t>
  </si>
  <si>
    <t>каша гречневая вязкая</t>
  </si>
  <si>
    <t>каша молочная пшенная с маслом (вязкая)</t>
  </si>
  <si>
    <t>бутерброд с ветчиной</t>
  </si>
  <si>
    <t>суп картофельный с горохом и зеленью</t>
  </si>
  <si>
    <t>котлета рубленая из птицы с соусом</t>
  </si>
  <si>
    <t>макаронные изделия отварные</t>
  </si>
  <si>
    <t>Тефтели из птицы с соусом и каша гречневая вязкая</t>
  </si>
  <si>
    <t>1015/303</t>
  </si>
  <si>
    <t>щи из свежей капусты с картофелем и смметаной с зеленью</t>
  </si>
  <si>
    <t>жаркое по-домашнему</t>
  </si>
  <si>
    <t>котлета Самарская с соусом и каша пшеничная вязкая</t>
  </si>
  <si>
    <t>1069/303</t>
  </si>
  <si>
    <t>суп картофельный с рисовой крупой и зеленью</t>
  </si>
  <si>
    <t>гуляш из птицы</t>
  </si>
  <si>
    <t>запеканка творожно-рисовая со сгущенным молоком</t>
  </si>
  <si>
    <t>фрукт свежий (нарезка)</t>
  </si>
  <si>
    <t>кукуруза консервированная</t>
  </si>
  <si>
    <t>котлета рыбная Волжская с соусом</t>
  </si>
  <si>
    <t>1070/332</t>
  </si>
  <si>
    <t>рис отварной</t>
  </si>
  <si>
    <t>каша молочная манная (жидкая) с маслом</t>
  </si>
  <si>
    <t>бутерброд с маслом и сыром</t>
  </si>
  <si>
    <t>МБОУ Школа № 29 г.о. Самара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</si>
</sst>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0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S2" sqref="S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4" t="s">
        <v>99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3</v>
      </c>
      <c r="I3" s="48">
        <v>11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235</v>
      </c>
      <c r="G6" s="40">
        <v>11.4</v>
      </c>
      <c r="H6" s="40">
        <v>14.63</v>
      </c>
      <c r="I6" s="40">
        <v>39.28</v>
      </c>
      <c r="J6" s="40">
        <v>335</v>
      </c>
      <c r="K6" s="41" t="s">
        <v>42</v>
      </c>
      <c r="L6" s="40">
        <v>75</v>
      </c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43</v>
      </c>
      <c r="F8" s="43">
        <v>210</v>
      </c>
      <c r="G8" s="43">
        <v>0.19</v>
      </c>
      <c r="H8" s="43">
        <v>0.04</v>
      </c>
      <c r="I8" s="43">
        <v>9.1199999999999992</v>
      </c>
      <c r="J8" s="43">
        <v>38</v>
      </c>
      <c r="K8" s="44">
        <v>376</v>
      </c>
      <c r="L8" s="43"/>
    </row>
    <row r="9" spans="1:12" ht="14.4" x14ac:dyDescent="0.3">
      <c r="A9" s="23"/>
      <c r="B9" s="15"/>
      <c r="C9" s="11"/>
      <c r="D9" s="7" t="s">
        <v>23</v>
      </c>
      <c r="E9" s="42" t="s">
        <v>44</v>
      </c>
      <c r="F9" s="43">
        <v>60</v>
      </c>
      <c r="G9" s="43">
        <v>4.8</v>
      </c>
      <c r="H9" s="43">
        <v>2</v>
      </c>
      <c r="I9" s="43">
        <v>30</v>
      </c>
      <c r="J9" s="43">
        <v>158</v>
      </c>
      <c r="K9" s="44">
        <v>3</v>
      </c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505</v>
      </c>
      <c r="G13" s="19">
        <f t="shared" ref="G13:J13" si="0">SUM(G6:G12)</f>
        <v>16.39</v>
      </c>
      <c r="H13" s="19">
        <f t="shared" si="0"/>
        <v>16.670000000000002</v>
      </c>
      <c r="I13" s="19">
        <f t="shared" si="0"/>
        <v>78.400000000000006</v>
      </c>
      <c r="J13" s="19">
        <f t="shared" si="0"/>
        <v>531</v>
      </c>
      <c r="K13" s="25"/>
      <c r="L13" s="19">
        <f t="shared" ref="L13" si="1">SUM(L6:L12)</f>
        <v>75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 t="s">
        <v>45</v>
      </c>
      <c r="F15" s="43">
        <v>251</v>
      </c>
      <c r="G15" s="43">
        <v>7.87</v>
      </c>
      <c r="H15" s="43">
        <v>8.64</v>
      </c>
      <c r="I15" s="43">
        <v>15.41</v>
      </c>
      <c r="J15" s="43">
        <v>169</v>
      </c>
      <c r="K15" s="44">
        <v>1034</v>
      </c>
      <c r="L15" s="43">
        <v>96</v>
      </c>
    </row>
    <row r="16" spans="1:12" ht="14.4" x14ac:dyDescent="0.3">
      <c r="A16" s="23"/>
      <c r="B16" s="15"/>
      <c r="C16" s="11"/>
      <c r="D16" s="7" t="s">
        <v>28</v>
      </c>
      <c r="E16" s="42" t="s">
        <v>46</v>
      </c>
      <c r="F16" s="43">
        <v>90</v>
      </c>
      <c r="G16" s="43">
        <v>9.9600000000000009</v>
      </c>
      <c r="H16" s="43">
        <v>7.85</v>
      </c>
      <c r="I16" s="43">
        <v>9.17</v>
      </c>
      <c r="J16" s="43">
        <v>217</v>
      </c>
      <c r="K16" s="44">
        <v>1069</v>
      </c>
      <c r="L16" s="43"/>
    </row>
    <row r="17" spans="1:12" ht="14.4" x14ac:dyDescent="0.3">
      <c r="A17" s="23"/>
      <c r="B17" s="15"/>
      <c r="C17" s="11"/>
      <c r="D17" s="7" t="s">
        <v>29</v>
      </c>
      <c r="E17" s="42" t="s">
        <v>47</v>
      </c>
      <c r="F17" s="43">
        <v>150</v>
      </c>
      <c r="G17" s="43">
        <v>4.18</v>
      </c>
      <c r="H17" s="43">
        <v>4.71</v>
      </c>
      <c r="I17" s="43">
        <v>26.18</v>
      </c>
      <c r="J17" s="43">
        <v>164</v>
      </c>
      <c r="K17" s="44">
        <v>303</v>
      </c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0.06</v>
      </c>
      <c r="H18" s="43">
        <v>0.05</v>
      </c>
      <c r="I18" s="43">
        <v>7.7</v>
      </c>
      <c r="J18" s="43">
        <v>49</v>
      </c>
      <c r="K18" s="44">
        <v>1078</v>
      </c>
      <c r="L18" s="43"/>
    </row>
    <row r="19" spans="1:12" ht="14.4" x14ac:dyDescent="0.3">
      <c r="A19" s="23"/>
      <c r="B19" s="15"/>
      <c r="C19" s="11"/>
      <c r="D19" s="7" t="s">
        <v>31</v>
      </c>
      <c r="E19" s="42" t="s">
        <v>49</v>
      </c>
      <c r="F19" s="43">
        <v>50</v>
      </c>
      <c r="G19" s="43">
        <v>4.18</v>
      </c>
      <c r="H19" s="43">
        <v>1.68</v>
      </c>
      <c r="I19" s="43">
        <v>28.09</v>
      </c>
      <c r="J19" s="43">
        <v>126</v>
      </c>
      <c r="K19" s="44">
        <v>2</v>
      </c>
      <c r="L19" s="43"/>
    </row>
    <row r="20" spans="1:12" ht="14.4" x14ac:dyDescent="0.3">
      <c r="A20" s="23"/>
      <c r="B20" s="15"/>
      <c r="C20" s="11"/>
      <c r="D20" s="7" t="s">
        <v>32</v>
      </c>
      <c r="E20" s="42" t="s">
        <v>50</v>
      </c>
      <c r="F20" s="43">
        <v>50</v>
      </c>
      <c r="G20" s="43">
        <v>3.75</v>
      </c>
      <c r="H20" s="43"/>
      <c r="I20" s="43">
        <v>16.25</v>
      </c>
      <c r="J20" s="43">
        <v>85</v>
      </c>
      <c r="K20" s="44">
        <v>1</v>
      </c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791</v>
      </c>
      <c r="G23" s="19">
        <f t="shared" ref="G23:J23" si="2">SUM(G14:G22)</f>
        <v>30</v>
      </c>
      <c r="H23" s="19">
        <f t="shared" si="2"/>
        <v>22.930000000000003</v>
      </c>
      <c r="I23" s="19">
        <f t="shared" si="2"/>
        <v>102.8</v>
      </c>
      <c r="J23" s="19">
        <f t="shared" si="2"/>
        <v>810</v>
      </c>
      <c r="K23" s="25"/>
      <c r="L23" s="19">
        <f t="shared" ref="L23" si="3">SUM(L14:L22)</f>
        <v>96</v>
      </c>
    </row>
    <row r="24" spans="1:12" ht="14.4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1296</v>
      </c>
      <c r="G24" s="32">
        <f t="shared" ref="G24:J24" si="4">G13+G23</f>
        <v>46.39</v>
      </c>
      <c r="H24" s="32">
        <f t="shared" si="4"/>
        <v>39.600000000000009</v>
      </c>
      <c r="I24" s="32">
        <f t="shared" si="4"/>
        <v>181.2</v>
      </c>
      <c r="J24" s="32">
        <f t="shared" si="4"/>
        <v>1341</v>
      </c>
      <c r="K24" s="32"/>
      <c r="L24" s="32">
        <f t="shared" ref="L24" si="5">L13+L23</f>
        <v>171</v>
      </c>
    </row>
    <row r="25" spans="1:12" ht="26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240</v>
      </c>
      <c r="G25" s="40">
        <v>14.33</v>
      </c>
      <c r="H25" s="40">
        <v>13.53</v>
      </c>
      <c r="I25" s="40">
        <v>32.89</v>
      </c>
      <c r="J25" s="40">
        <v>313</v>
      </c>
      <c r="K25" s="41" t="s">
        <v>52</v>
      </c>
      <c r="L25" s="40">
        <v>75</v>
      </c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53</v>
      </c>
      <c r="F27" s="43">
        <v>215</v>
      </c>
      <c r="G27" s="43">
        <v>0.24</v>
      </c>
      <c r="H27" s="43">
        <v>0.05</v>
      </c>
      <c r="I27" s="43">
        <v>9.25</v>
      </c>
      <c r="J27" s="43">
        <v>38</v>
      </c>
      <c r="K27" s="44">
        <v>377</v>
      </c>
      <c r="L27" s="43"/>
    </row>
    <row r="28" spans="1:12" ht="14.4" x14ac:dyDescent="0.3">
      <c r="A28" s="14"/>
      <c r="B28" s="15"/>
      <c r="C28" s="11"/>
      <c r="D28" s="7" t="s">
        <v>23</v>
      </c>
      <c r="E28" s="42" t="s">
        <v>44</v>
      </c>
      <c r="F28" s="43">
        <v>60</v>
      </c>
      <c r="G28" s="43">
        <v>4.8</v>
      </c>
      <c r="H28" s="43">
        <v>2</v>
      </c>
      <c r="I28" s="43">
        <v>30</v>
      </c>
      <c r="J28" s="43">
        <v>158</v>
      </c>
      <c r="K28" s="44">
        <v>3</v>
      </c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515</v>
      </c>
      <c r="G32" s="19">
        <f t="shared" ref="G32" si="6">SUM(G25:G31)</f>
        <v>19.37</v>
      </c>
      <c r="H32" s="19">
        <f t="shared" ref="H32" si="7">SUM(H25:H31)</f>
        <v>15.58</v>
      </c>
      <c r="I32" s="19">
        <f t="shared" ref="I32" si="8">SUM(I25:I31)</f>
        <v>72.14</v>
      </c>
      <c r="J32" s="19">
        <f t="shared" ref="J32:L32" si="9">SUM(J25:J31)</f>
        <v>509</v>
      </c>
      <c r="K32" s="25"/>
      <c r="L32" s="19">
        <f t="shared" si="9"/>
        <v>75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54</v>
      </c>
      <c r="F33" s="43">
        <v>60</v>
      </c>
      <c r="G33" s="43">
        <v>0.45</v>
      </c>
      <c r="H33" s="43">
        <v>0.05</v>
      </c>
      <c r="I33" s="43">
        <v>0.87</v>
      </c>
      <c r="J33" s="43">
        <v>6</v>
      </c>
      <c r="K33" s="44">
        <v>70</v>
      </c>
      <c r="L33" s="43"/>
    </row>
    <row r="34" spans="1:12" ht="26.4" x14ac:dyDescent="0.3">
      <c r="A34" s="14"/>
      <c r="B34" s="15"/>
      <c r="C34" s="11"/>
      <c r="D34" s="7" t="s">
        <v>27</v>
      </c>
      <c r="E34" s="42" t="s">
        <v>55</v>
      </c>
      <c r="F34" s="43">
        <v>261</v>
      </c>
      <c r="G34" s="43">
        <v>2.7</v>
      </c>
      <c r="H34" s="43">
        <v>6.99</v>
      </c>
      <c r="I34" s="43">
        <v>11.57</v>
      </c>
      <c r="J34" s="43">
        <v>108</v>
      </c>
      <c r="K34" s="44">
        <v>88</v>
      </c>
      <c r="L34" s="43">
        <v>96</v>
      </c>
    </row>
    <row r="35" spans="1:12" ht="14.4" x14ac:dyDescent="0.3">
      <c r="A35" s="14"/>
      <c r="B35" s="15"/>
      <c r="C35" s="11"/>
      <c r="D35" s="7" t="s">
        <v>28</v>
      </c>
      <c r="E35" s="42" t="s">
        <v>56</v>
      </c>
      <c r="F35" s="43">
        <v>210</v>
      </c>
      <c r="G35" s="43">
        <v>10.51</v>
      </c>
      <c r="H35" s="43">
        <v>21.47</v>
      </c>
      <c r="I35" s="43">
        <v>43.56</v>
      </c>
      <c r="J35" s="43">
        <v>410</v>
      </c>
      <c r="K35" s="44">
        <v>265</v>
      </c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57</v>
      </c>
      <c r="F37" s="43">
        <v>200</v>
      </c>
      <c r="G37" s="43">
        <v>0.09</v>
      </c>
      <c r="H37" s="43">
        <v>0.09</v>
      </c>
      <c r="I37" s="43">
        <v>15.85</v>
      </c>
      <c r="J37" s="43">
        <v>65</v>
      </c>
      <c r="K37" s="44">
        <v>1028</v>
      </c>
      <c r="L37" s="43"/>
    </row>
    <row r="38" spans="1:12" ht="14.4" x14ac:dyDescent="0.3">
      <c r="A38" s="14"/>
      <c r="B38" s="15"/>
      <c r="C38" s="11"/>
      <c r="D38" s="7" t="s">
        <v>31</v>
      </c>
      <c r="E38" s="42" t="s">
        <v>49</v>
      </c>
      <c r="F38" s="43">
        <v>50</v>
      </c>
      <c r="G38" s="43">
        <v>4.18</v>
      </c>
      <c r="H38" s="43">
        <v>1.68</v>
      </c>
      <c r="I38" s="43">
        <v>28.09</v>
      </c>
      <c r="J38" s="43">
        <v>126</v>
      </c>
      <c r="K38" s="44">
        <v>2</v>
      </c>
      <c r="L38" s="43"/>
    </row>
    <row r="39" spans="1:12" ht="14.4" x14ac:dyDescent="0.3">
      <c r="A39" s="14"/>
      <c r="B39" s="15"/>
      <c r="C39" s="11"/>
      <c r="D39" s="7" t="s">
        <v>32</v>
      </c>
      <c r="E39" s="42" t="s">
        <v>50</v>
      </c>
      <c r="F39" s="43">
        <v>50</v>
      </c>
      <c r="G39" s="43">
        <v>3.75</v>
      </c>
      <c r="H39" s="43"/>
      <c r="I39" s="43">
        <v>16.25</v>
      </c>
      <c r="J39" s="43">
        <v>85</v>
      </c>
      <c r="K39" s="44">
        <v>1</v>
      </c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831</v>
      </c>
      <c r="G42" s="19">
        <f t="shared" ref="G42" si="10">SUM(G33:G41)</f>
        <v>21.68</v>
      </c>
      <c r="H42" s="19">
        <f t="shared" ref="H42" si="11">SUM(H33:H41)</f>
        <v>30.279999999999998</v>
      </c>
      <c r="I42" s="19">
        <f t="shared" ref="I42" si="12">SUM(I33:I41)</f>
        <v>116.19</v>
      </c>
      <c r="J42" s="19">
        <f t="shared" ref="J42:L42" si="13">SUM(J33:J41)</f>
        <v>800</v>
      </c>
      <c r="K42" s="25"/>
      <c r="L42" s="19">
        <f t="shared" si="13"/>
        <v>96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1346</v>
      </c>
      <c r="G43" s="32">
        <f t="shared" ref="G43" si="14">G32+G42</f>
        <v>41.05</v>
      </c>
      <c r="H43" s="32">
        <f t="shared" ref="H43" si="15">H32+H42</f>
        <v>45.86</v>
      </c>
      <c r="I43" s="32">
        <f t="shared" ref="I43" si="16">I32+I42</f>
        <v>188.32999999999998</v>
      </c>
      <c r="J43" s="32">
        <f t="shared" ref="J43:L43" si="17">J32+J42</f>
        <v>1309</v>
      </c>
      <c r="K43" s="32"/>
      <c r="L43" s="32">
        <f t="shared" si="17"/>
        <v>171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58</v>
      </c>
      <c r="F44" s="40">
        <v>210</v>
      </c>
      <c r="G44" s="40">
        <v>6.1</v>
      </c>
      <c r="H44" s="40">
        <v>12.1</v>
      </c>
      <c r="I44" s="40">
        <v>35</v>
      </c>
      <c r="J44" s="40">
        <v>273</v>
      </c>
      <c r="K44" s="41">
        <v>175</v>
      </c>
      <c r="L44" s="40">
        <v>75</v>
      </c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59</v>
      </c>
      <c r="F46" s="43">
        <v>200</v>
      </c>
      <c r="G46" s="43">
        <v>3.19</v>
      </c>
      <c r="H46" s="43">
        <v>3.19</v>
      </c>
      <c r="I46" s="43">
        <v>13.86</v>
      </c>
      <c r="J46" s="43">
        <v>97</v>
      </c>
      <c r="K46" s="44">
        <v>1044</v>
      </c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60</v>
      </c>
      <c r="F47" s="43">
        <v>50</v>
      </c>
      <c r="G47" s="43">
        <v>7.29</v>
      </c>
      <c r="H47" s="43">
        <v>5.09</v>
      </c>
      <c r="I47" s="43">
        <v>10.1</v>
      </c>
      <c r="J47" s="43">
        <v>115</v>
      </c>
      <c r="K47" s="44">
        <v>1009</v>
      </c>
      <c r="L47" s="43"/>
    </row>
    <row r="48" spans="1:12" ht="14.4" x14ac:dyDescent="0.3">
      <c r="A48" s="23"/>
      <c r="B48" s="15"/>
      <c r="C48" s="11"/>
      <c r="D48" s="7" t="s">
        <v>23</v>
      </c>
      <c r="E48" s="42" t="s">
        <v>44</v>
      </c>
      <c r="F48" s="43">
        <v>40</v>
      </c>
      <c r="G48" s="43">
        <v>3.2</v>
      </c>
      <c r="H48" s="43">
        <v>1.33</v>
      </c>
      <c r="I48" s="43">
        <v>20</v>
      </c>
      <c r="J48" s="43">
        <v>105</v>
      </c>
      <c r="K48" s="44">
        <v>3</v>
      </c>
      <c r="L48" s="43"/>
    </row>
    <row r="49" spans="1:12" ht="14.4" x14ac:dyDescent="0.3">
      <c r="A49" s="23"/>
      <c r="B49" s="15"/>
      <c r="C49" s="11"/>
      <c r="D49" s="7" t="s">
        <v>24</v>
      </c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3"/>
      <c r="B51" s="15"/>
      <c r="C51" s="11"/>
      <c r="D51" s="6"/>
      <c r="E51" s="42"/>
      <c r="F51" s="43"/>
      <c r="G51" s="43"/>
      <c r="H51" s="43"/>
      <c r="I51" s="43"/>
      <c r="J51" s="43"/>
      <c r="K51" s="44"/>
      <c r="L51" s="43"/>
    </row>
    <row r="52" spans="1:12" ht="14.4" x14ac:dyDescent="0.3">
      <c r="A52" s="24"/>
      <c r="B52" s="17"/>
      <c r="C52" s="8"/>
      <c r="D52" s="18" t="s">
        <v>33</v>
      </c>
      <c r="E52" s="9"/>
      <c r="F52" s="19">
        <f>SUM(F44:F51)</f>
        <v>500</v>
      </c>
      <c r="G52" s="19">
        <f t="shared" ref="G52" si="18">SUM(G44:G51)</f>
        <v>19.779999999999998</v>
      </c>
      <c r="H52" s="19">
        <f t="shared" ref="H52" si="19">SUM(H44:H51)</f>
        <v>21.71</v>
      </c>
      <c r="I52" s="19">
        <f t="shared" ref="I52" si="20">SUM(I44:I51)</f>
        <v>78.960000000000008</v>
      </c>
      <c r="J52" s="19">
        <f t="shared" ref="J52:L52" si="21">SUM(J44:J51)</f>
        <v>590</v>
      </c>
      <c r="K52" s="25"/>
      <c r="L52" s="19">
        <f t="shared" si="21"/>
        <v>75</v>
      </c>
    </row>
    <row r="53" spans="1:12" ht="14.4" x14ac:dyDescent="0.3">
      <c r="A53" s="26">
        <f>A44</f>
        <v>1</v>
      </c>
      <c r="B53" s="13">
        <f>B44</f>
        <v>3</v>
      </c>
      <c r="C53" s="10" t="s">
        <v>25</v>
      </c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27</v>
      </c>
      <c r="E54" s="42" t="s">
        <v>61</v>
      </c>
      <c r="F54" s="43">
        <v>251</v>
      </c>
      <c r="G54" s="43">
        <v>2.67</v>
      </c>
      <c r="H54" s="43">
        <v>2.58</v>
      </c>
      <c r="I54" s="43">
        <v>18.989999999999998</v>
      </c>
      <c r="J54" s="43">
        <v>110</v>
      </c>
      <c r="K54" s="44">
        <v>103</v>
      </c>
      <c r="L54" s="43">
        <v>96</v>
      </c>
    </row>
    <row r="55" spans="1:12" ht="14.4" x14ac:dyDescent="0.3">
      <c r="A55" s="23"/>
      <c r="B55" s="15"/>
      <c r="C55" s="11"/>
      <c r="D55" s="7" t="s">
        <v>28</v>
      </c>
      <c r="E55" s="42" t="s">
        <v>62</v>
      </c>
      <c r="F55" s="43">
        <v>90</v>
      </c>
      <c r="G55" s="43">
        <v>7.76</v>
      </c>
      <c r="H55" s="43">
        <v>3.85</v>
      </c>
      <c r="I55" s="43">
        <v>4.93</v>
      </c>
      <c r="J55" s="43">
        <v>85</v>
      </c>
      <c r="K55" s="44">
        <v>297</v>
      </c>
      <c r="L55" s="43"/>
    </row>
    <row r="56" spans="1:12" ht="14.4" x14ac:dyDescent="0.3">
      <c r="A56" s="23"/>
      <c r="B56" s="15"/>
      <c r="C56" s="11"/>
      <c r="D56" s="7" t="s">
        <v>29</v>
      </c>
      <c r="E56" s="42" t="s">
        <v>63</v>
      </c>
      <c r="F56" s="43">
        <v>150</v>
      </c>
      <c r="G56" s="43">
        <v>12.77</v>
      </c>
      <c r="H56" s="43">
        <v>5.19</v>
      </c>
      <c r="I56" s="43">
        <v>41.61</v>
      </c>
      <c r="J56" s="43">
        <v>264</v>
      </c>
      <c r="K56" s="44">
        <v>306</v>
      </c>
      <c r="L56" s="43"/>
    </row>
    <row r="57" spans="1:12" ht="14.4" x14ac:dyDescent="0.3">
      <c r="A57" s="23"/>
      <c r="B57" s="15"/>
      <c r="C57" s="11"/>
      <c r="D57" s="7" t="s">
        <v>30</v>
      </c>
      <c r="E57" s="42" t="s">
        <v>48</v>
      </c>
      <c r="F57" s="43">
        <v>200</v>
      </c>
      <c r="G57" s="43">
        <v>0.06</v>
      </c>
      <c r="H57" s="43">
        <v>0.05</v>
      </c>
      <c r="I57" s="43">
        <v>10.42</v>
      </c>
      <c r="J57" s="43">
        <v>52</v>
      </c>
      <c r="K57" s="44">
        <v>1078</v>
      </c>
      <c r="L57" s="43"/>
    </row>
    <row r="58" spans="1:12" ht="14.4" x14ac:dyDescent="0.3">
      <c r="A58" s="23"/>
      <c r="B58" s="15"/>
      <c r="C58" s="11"/>
      <c r="D58" s="7" t="s">
        <v>31</v>
      </c>
      <c r="E58" s="42" t="s">
        <v>49</v>
      </c>
      <c r="F58" s="43">
        <v>50</v>
      </c>
      <c r="G58" s="43">
        <v>4.18</v>
      </c>
      <c r="H58" s="43">
        <v>1.68</v>
      </c>
      <c r="I58" s="43">
        <v>28.09</v>
      </c>
      <c r="J58" s="43">
        <v>126</v>
      </c>
      <c r="K58" s="44">
        <v>2</v>
      </c>
      <c r="L58" s="43"/>
    </row>
    <row r="59" spans="1:12" ht="14.4" x14ac:dyDescent="0.3">
      <c r="A59" s="23"/>
      <c r="B59" s="15"/>
      <c r="C59" s="11"/>
      <c r="D59" s="7" t="s">
        <v>32</v>
      </c>
      <c r="E59" s="42" t="s">
        <v>50</v>
      </c>
      <c r="F59" s="43">
        <v>50</v>
      </c>
      <c r="G59" s="43">
        <v>3.75</v>
      </c>
      <c r="H59" s="43"/>
      <c r="I59" s="43">
        <v>16.25</v>
      </c>
      <c r="J59" s="43">
        <v>85</v>
      </c>
      <c r="K59" s="44">
        <v>1</v>
      </c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3"/>
      <c r="B61" s="15"/>
      <c r="C61" s="11"/>
      <c r="D61" s="6"/>
      <c r="E61" s="42"/>
      <c r="F61" s="43"/>
      <c r="G61" s="43"/>
      <c r="H61" s="43"/>
      <c r="I61" s="43"/>
      <c r="J61" s="43"/>
      <c r="K61" s="44"/>
      <c r="L61" s="43"/>
    </row>
    <row r="62" spans="1:12" ht="14.4" x14ac:dyDescent="0.3">
      <c r="A62" s="24"/>
      <c r="B62" s="17"/>
      <c r="C62" s="8"/>
      <c r="D62" s="18" t="s">
        <v>33</v>
      </c>
      <c r="E62" s="9"/>
      <c r="F62" s="19">
        <f>SUM(F53:F61)</f>
        <v>791</v>
      </c>
      <c r="G62" s="19">
        <f t="shared" ref="G62" si="22">SUM(G53:G61)</f>
        <v>31.189999999999998</v>
      </c>
      <c r="H62" s="19">
        <f t="shared" ref="H62" si="23">SUM(H53:H61)</f>
        <v>13.350000000000001</v>
      </c>
      <c r="I62" s="19">
        <f t="shared" ref="I62" si="24">SUM(I53:I61)</f>
        <v>120.29</v>
      </c>
      <c r="J62" s="19">
        <f t="shared" ref="J62:L62" si="25">SUM(J53:J61)</f>
        <v>722</v>
      </c>
      <c r="K62" s="25"/>
      <c r="L62" s="19">
        <f t="shared" si="25"/>
        <v>96</v>
      </c>
    </row>
    <row r="63" spans="1:12" ht="15.75" customHeight="1" x14ac:dyDescent="0.25">
      <c r="A63" s="29">
        <f>A44</f>
        <v>1</v>
      </c>
      <c r="B63" s="30">
        <f>B44</f>
        <v>3</v>
      </c>
      <c r="C63" s="51" t="s">
        <v>4</v>
      </c>
      <c r="D63" s="52"/>
      <c r="E63" s="31"/>
      <c r="F63" s="32">
        <f>F52+F62</f>
        <v>1291</v>
      </c>
      <c r="G63" s="32">
        <f t="shared" ref="G63" si="26">G52+G62</f>
        <v>50.97</v>
      </c>
      <c r="H63" s="32">
        <f t="shared" ref="H63" si="27">H52+H62</f>
        <v>35.06</v>
      </c>
      <c r="I63" s="32">
        <f t="shared" ref="I63" si="28">I52+I62</f>
        <v>199.25</v>
      </c>
      <c r="J63" s="32">
        <f t="shared" ref="J63:L63" si="29">J52+J62</f>
        <v>1312</v>
      </c>
      <c r="K63" s="32"/>
      <c r="L63" s="32">
        <f t="shared" si="29"/>
        <v>171</v>
      </c>
    </row>
    <row r="64" spans="1:12" ht="14.4" x14ac:dyDescent="0.3">
      <c r="A64" s="20">
        <v>1</v>
      </c>
      <c r="B64" s="21">
        <v>4</v>
      </c>
      <c r="C64" s="22" t="s">
        <v>20</v>
      </c>
      <c r="D64" s="5" t="s">
        <v>21</v>
      </c>
      <c r="E64" s="39" t="s">
        <v>64</v>
      </c>
      <c r="F64" s="40">
        <v>155</v>
      </c>
      <c r="G64" s="40">
        <v>7.28</v>
      </c>
      <c r="H64" s="40">
        <v>6.24</v>
      </c>
      <c r="I64" s="40">
        <v>31.12</v>
      </c>
      <c r="J64" s="40">
        <v>210</v>
      </c>
      <c r="K64" s="41">
        <v>204</v>
      </c>
      <c r="L64" s="40">
        <v>75</v>
      </c>
    </row>
    <row r="65" spans="1:12" ht="14.4" x14ac:dyDescent="0.3">
      <c r="A65" s="23"/>
      <c r="B65" s="15"/>
      <c r="C65" s="11"/>
      <c r="D65" s="6" t="s">
        <v>26</v>
      </c>
      <c r="E65" s="42" t="s">
        <v>65</v>
      </c>
      <c r="F65" s="43">
        <v>85</v>
      </c>
      <c r="G65" s="43">
        <v>7.44</v>
      </c>
      <c r="H65" s="43">
        <v>5.62</v>
      </c>
      <c r="I65" s="43">
        <v>2.12</v>
      </c>
      <c r="J65" s="43">
        <v>89</v>
      </c>
      <c r="K65" s="44" t="s">
        <v>66</v>
      </c>
      <c r="L65" s="43"/>
    </row>
    <row r="66" spans="1:12" ht="14.4" x14ac:dyDescent="0.3">
      <c r="A66" s="23"/>
      <c r="B66" s="15"/>
      <c r="C66" s="11"/>
      <c r="D66" s="7" t="s">
        <v>22</v>
      </c>
      <c r="E66" s="42" t="s">
        <v>43</v>
      </c>
      <c r="F66" s="43">
        <v>210</v>
      </c>
      <c r="G66" s="43">
        <v>0.19</v>
      </c>
      <c r="H66" s="43">
        <v>0.04</v>
      </c>
      <c r="I66" s="43">
        <v>9.1199999999999992</v>
      </c>
      <c r="J66" s="43">
        <v>38</v>
      </c>
      <c r="K66" s="44">
        <v>376</v>
      </c>
      <c r="L66" s="43"/>
    </row>
    <row r="67" spans="1:12" ht="14.4" x14ac:dyDescent="0.3">
      <c r="A67" s="23"/>
      <c r="B67" s="15"/>
      <c r="C67" s="11"/>
      <c r="D67" s="7" t="s">
        <v>23</v>
      </c>
      <c r="E67" s="42" t="s">
        <v>44</v>
      </c>
      <c r="F67" s="43">
        <v>60</v>
      </c>
      <c r="G67" s="43">
        <v>4.8</v>
      </c>
      <c r="H67" s="43">
        <v>2</v>
      </c>
      <c r="I67" s="43">
        <v>30</v>
      </c>
      <c r="J67" s="43">
        <v>158</v>
      </c>
      <c r="K67" s="44">
        <v>3</v>
      </c>
      <c r="L67" s="43"/>
    </row>
    <row r="68" spans="1:12" ht="14.4" x14ac:dyDescent="0.3">
      <c r="A68" s="23"/>
      <c r="B68" s="15"/>
      <c r="C68" s="11"/>
      <c r="D68" s="7" t="s">
        <v>24</v>
      </c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3"/>
      <c r="B70" s="15"/>
      <c r="C70" s="11"/>
      <c r="D70" s="6"/>
      <c r="E70" s="42"/>
      <c r="F70" s="43"/>
      <c r="G70" s="43"/>
      <c r="H70" s="43"/>
      <c r="I70" s="43"/>
      <c r="J70" s="43"/>
      <c r="K70" s="44"/>
      <c r="L70" s="43"/>
    </row>
    <row r="71" spans="1:12" ht="14.4" x14ac:dyDescent="0.3">
      <c r="A71" s="24"/>
      <c r="B71" s="17"/>
      <c r="C71" s="8"/>
      <c r="D71" s="18" t="s">
        <v>33</v>
      </c>
      <c r="E71" s="9"/>
      <c r="F71" s="19">
        <f>SUM(F64:F70)</f>
        <v>510</v>
      </c>
      <c r="G71" s="19">
        <f t="shared" ref="G71" si="30">SUM(G64:G70)</f>
        <v>19.71</v>
      </c>
      <c r="H71" s="19">
        <f t="shared" ref="H71" si="31">SUM(H64:H70)</f>
        <v>13.899999999999999</v>
      </c>
      <c r="I71" s="19">
        <f t="shared" ref="I71" si="32">SUM(I64:I70)</f>
        <v>72.36</v>
      </c>
      <c r="J71" s="19">
        <f t="shared" ref="J71:L71" si="33">SUM(J64:J70)</f>
        <v>495</v>
      </c>
      <c r="K71" s="25"/>
      <c r="L71" s="19">
        <f t="shared" si="33"/>
        <v>75</v>
      </c>
    </row>
    <row r="72" spans="1:12" ht="14.4" x14ac:dyDescent="0.3">
      <c r="A72" s="26">
        <f>A64</f>
        <v>1</v>
      </c>
      <c r="B72" s="13">
        <f>B64</f>
        <v>4</v>
      </c>
      <c r="C72" s="10" t="s">
        <v>25</v>
      </c>
      <c r="D72" s="7" t="s">
        <v>26</v>
      </c>
      <c r="E72" s="42" t="s">
        <v>67</v>
      </c>
      <c r="F72" s="43">
        <v>60</v>
      </c>
      <c r="G72" s="43">
        <v>1.1299999999999999</v>
      </c>
      <c r="H72" s="43">
        <v>4.75</v>
      </c>
      <c r="I72" s="43">
        <v>4.66</v>
      </c>
      <c r="J72" s="43">
        <v>66</v>
      </c>
      <c r="K72" s="44">
        <v>1038</v>
      </c>
      <c r="L72" s="43"/>
    </row>
    <row r="73" spans="1:12" ht="14.4" x14ac:dyDescent="0.3">
      <c r="A73" s="23"/>
      <c r="B73" s="15"/>
      <c r="C73" s="11"/>
      <c r="D73" s="7" t="s">
        <v>27</v>
      </c>
      <c r="E73" s="42" t="s">
        <v>68</v>
      </c>
      <c r="F73" s="43">
        <v>261</v>
      </c>
      <c r="G73" s="43">
        <v>2.44</v>
      </c>
      <c r="H73" s="43">
        <v>6.51</v>
      </c>
      <c r="I73" s="43">
        <v>20.95</v>
      </c>
      <c r="J73" s="43">
        <v>145</v>
      </c>
      <c r="K73" s="44">
        <v>96</v>
      </c>
      <c r="L73" s="43">
        <v>96</v>
      </c>
    </row>
    <row r="74" spans="1:12" ht="14.4" x14ac:dyDescent="0.3">
      <c r="A74" s="23"/>
      <c r="B74" s="15"/>
      <c r="C74" s="11"/>
      <c r="D74" s="7" t="s">
        <v>28</v>
      </c>
      <c r="E74" s="42" t="s">
        <v>69</v>
      </c>
      <c r="F74" s="43">
        <v>100</v>
      </c>
      <c r="G74" s="43">
        <v>6.8</v>
      </c>
      <c r="H74" s="43">
        <v>15.27</v>
      </c>
      <c r="I74" s="43">
        <v>11.09</v>
      </c>
      <c r="J74" s="43">
        <v>209</v>
      </c>
      <c r="K74" s="44">
        <v>279</v>
      </c>
      <c r="L74" s="43"/>
    </row>
    <row r="75" spans="1:12" ht="14.4" x14ac:dyDescent="0.3">
      <c r="A75" s="23"/>
      <c r="B75" s="15"/>
      <c r="C75" s="11"/>
      <c r="D75" s="7" t="s">
        <v>29</v>
      </c>
      <c r="E75" s="42" t="s">
        <v>70</v>
      </c>
      <c r="F75" s="43">
        <v>150</v>
      </c>
      <c r="G75" s="43">
        <v>3.07</v>
      </c>
      <c r="H75" s="43">
        <v>4.7300000000000004</v>
      </c>
      <c r="I75" s="43">
        <v>20.07</v>
      </c>
      <c r="J75" s="43">
        <v>135</v>
      </c>
      <c r="K75" s="44">
        <v>312</v>
      </c>
      <c r="L75" s="43"/>
    </row>
    <row r="76" spans="1:12" ht="14.4" x14ac:dyDescent="0.3">
      <c r="A76" s="23"/>
      <c r="B76" s="15"/>
      <c r="C76" s="11"/>
      <c r="D76" s="7" t="s">
        <v>30</v>
      </c>
      <c r="E76" s="42" t="s">
        <v>71</v>
      </c>
      <c r="F76" s="43">
        <v>200</v>
      </c>
      <c r="G76" s="43">
        <v>0.64</v>
      </c>
      <c r="H76" s="43"/>
      <c r="I76" s="43">
        <v>33.229999999999997</v>
      </c>
      <c r="J76" s="43">
        <v>142</v>
      </c>
      <c r="K76" s="44">
        <v>388</v>
      </c>
      <c r="L76" s="43"/>
    </row>
    <row r="77" spans="1:12" ht="14.4" x14ac:dyDescent="0.3">
      <c r="A77" s="23"/>
      <c r="B77" s="15"/>
      <c r="C77" s="11"/>
      <c r="D77" s="7" t="s">
        <v>31</v>
      </c>
      <c r="E77" s="42" t="s">
        <v>49</v>
      </c>
      <c r="F77" s="43">
        <v>50</v>
      </c>
      <c r="G77" s="43">
        <v>4.18</v>
      </c>
      <c r="H77" s="43">
        <v>1.68</v>
      </c>
      <c r="I77" s="43">
        <v>28.09</v>
      </c>
      <c r="J77" s="43">
        <v>126</v>
      </c>
      <c r="K77" s="44">
        <v>2</v>
      </c>
      <c r="L77" s="43"/>
    </row>
    <row r="78" spans="1:12" ht="14.4" x14ac:dyDescent="0.3">
      <c r="A78" s="23"/>
      <c r="B78" s="15"/>
      <c r="C78" s="11"/>
      <c r="D78" s="7" t="s">
        <v>32</v>
      </c>
      <c r="E78" s="42" t="s">
        <v>50</v>
      </c>
      <c r="F78" s="43">
        <v>50</v>
      </c>
      <c r="G78" s="43">
        <v>3.75</v>
      </c>
      <c r="H78" s="43"/>
      <c r="I78" s="43">
        <v>16.25</v>
      </c>
      <c r="J78" s="43">
        <v>85</v>
      </c>
      <c r="K78" s="44">
        <v>1</v>
      </c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3"/>
      <c r="B80" s="15"/>
      <c r="C80" s="11"/>
      <c r="D80" s="6"/>
      <c r="E80" s="42"/>
      <c r="F80" s="43"/>
      <c r="G80" s="43"/>
      <c r="H80" s="43"/>
      <c r="I80" s="43"/>
      <c r="J80" s="43"/>
      <c r="K80" s="44"/>
      <c r="L80" s="43"/>
    </row>
    <row r="81" spans="1:12" ht="14.4" x14ac:dyDescent="0.3">
      <c r="A81" s="24"/>
      <c r="B81" s="17"/>
      <c r="C81" s="8"/>
      <c r="D81" s="18" t="s">
        <v>33</v>
      </c>
      <c r="E81" s="9"/>
      <c r="F81" s="19">
        <f>SUM(F72:F80)</f>
        <v>871</v>
      </c>
      <c r="G81" s="19">
        <f t="shared" ref="G81" si="34">SUM(G72:G80)</f>
        <v>22.009999999999998</v>
      </c>
      <c r="H81" s="19">
        <f t="shared" ref="H81" si="35">SUM(H72:H80)</f>
        <v>32.940000000000005</v>
      </c>
      <c r="I81" s="19">
        <f t="shared" ref="I81" si="36">SUM(I72:I80)</f>
        <v>134.34</v>
      </c>
      <c r="J81" s="19">
        <f t="shared" ref="J81:L81" si="37">SUM(J72:J80)</f>
        <v>908</v>
      </c>
      <c r="K81" s="25"/>
      <c r="L81" s="19">
        <f t="shared" si="37"/>
        <v>96</v>
      </c>
    </row>
    <row r="82" spans="1:12" ht="15.75" customHeight="1" x14ac:dyDescent="0.25">
      <c r="A82" s="29">
        <f>A64</f>
        <v>1</v>
      </c>
      <c r="B82" s="30">
        <f>B64</f>
        <v>4</v>
      </c>
      <c r="C82" s="51" t="s">
        <v>4</v>
      </c>
      <c r="D82" s="52"/>
      <c r="E82" s="31"/>
      <c r="F82" s="32">
        <f>F71+F81</f>
        <v>1381</v>
      </c>
      <c r="G82" s="32">
        <f t="shared" ref="G82" si="38">G71+G81</f>
        <v>41.72</v>
      </c>
      <c r="H82" s="32">
        <f t="shared" ref="H82" si="39">H71+H81</f>
        <v>46.84</v>
      </c>
      <c r="I82" s="32">
        <f t="shared" ref="I82" si="40">I71+I81</f>
        <v>206.7</v>
      </c>
      <c r="J82" s="32">
        <f t="shared" ref="J82:L82" si="41">J71+J81</f>
        <v>1403</v>
      </c>
      <c r="K82" s="32"/>
      <c r="L82" s="32">
        <f t="shared" si="41"/>
        <v>171</v>
      </c>
    </row>
    <row r="83" spans="1:12" ht="14.4" x14ac:dyDescent="0.3">
      <c r="A83" s="20">
        <v>1</v>
      </c>
      <c r="B83" s="21">
        <v>5</v>
      </c>
      <c r="C83" s="22" t="s">
        <v>20</v>
      </c>
      <c r="D83" s="5" t="s">
        <v>21</v>
      </c>
      <c r="E83" s="39" t="s">
        <v>72</v>
      </c>
      <c r="F83" s="40">
        <v>210</v>
      </c>
      <c r="G83" s="40">
        <v>12.15</v>
      </c>
      <c r="H83" s="40">
        <v>10.85</v>
      </c>
      <c r="I83" s="40">
        <v>43.57</v>
      </c>
      <c r="J83" s="40">
        <v>321</v>
      </c>
      <c r="K83" s="41">
        <v>291</v>
      </c>
      <c r="L83" s="40">
        <v>75</v>
      </c>
    </row>
    <row r="84" spans="1:12" ht="14.4" x14ac:dyDescent="0.3">
      <c r="A84" s="23"/>
      <c r="B84" s="15"/>
      <c r="C84" s="11"/>
      <c r="D84" s="6"/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22</v>
      </c>
      <c r="E85" s="42" t="s">
        <v>43</v>
      </c>
      <c r="F85" s="43">
        <v>210</v>
      </c>
      <c r="G85" s="43">
        <v>0.19</v>
      </c>
      <c r="H85" s="43">
        <v>0.04</v>
      </c>
      <c r="I85" s="43">
        <v>9.1199999999999992</v>
      </c>
      <c r="J85" s="43">
        <v>38</v>
      </c>
      <c r="K85" s="44">
        <v>376</v>
      </c>
      <c r="L85" s="43"/>
    </row>
    <row r="86" spans="1:12" ht="14.4" x14ac:dyDescent="0.3">
      <c r="A86" s="23"/>
      <c r="B86" s="15"/>
      <c r="C86" s="11"/>
      <c r="D86" s="7" t="s">
        <v>23</v>
      </c>
      <c r="E86" s="42" t="s">
        <v>73</v>
      </c>
      <c r="F86" s="43">
        <v>40</v>
      </c>
      <c r="G86" s="43">
        <v>2.46</v>
      </c>
      <c r="H86" s="43">
        <v>7.29</v>
      </c>
      <c r="I86" s="43">
        <v>10.19</v>
      </c>
      <c r="J86" s="43">
        <v>116</v>
      </c>
      <c r="K86" s="44">
        <v>1</v>
      </c>
      <c r="L86" s="43"/>
    </row>
    <row r="87" spans="1:12" ht="14.4" x14ac:dyDescent="0.3">
      <c r="A87" s="23"/>
      <c r="B87" s="15"/>
      <c r="C87" s="11"/>
      <c r="D87" s="7" t="s">
        <v>23</v>
      </c>
      <c r="E87" s="42" t="s">
        <v>44</v>
      </c>
      <c r="F87" s="43">
        <v>40</v>
      </c>
      <c r="G87" s="43">
        <v>3.2</v>
      </c>
      <c r="H87" s="43">
        <v>1.33</v>
      </c>
      <c r="I87" s="43">
        <v>20</v>
      </c>
      <c r="J87" s="43">
        <v>105</v>
      </c>
      <c r="K87" s="44">
        <v>3</v>
      </c>
      <c r="L87" s="43"/>
    </row>
    <row r="88" spans="1:12" ht="14.4" x14ac:dyDescent="0.3">
      <c r="A88" s="23"/>
      <c r="B88" s="15"/>
      <c r="C88" s="11"/>
      <c r="D88" s="7" t="s">
        <v>24</v>
      </c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3"/>
      <c r="B89" s="15"/>
      <c r="C89" s="11"/>
      <c r="D89" s="6"/>
      <c r="E89" s="42"/>
      <c r="F89" s="43"/>
      <c r="G89" s="43"/>
      <c r="H89" s="43"/>
      <c r="I89" s="43"/>
      <c r="J89" s="43"/>
      <c r="K89" s="44"/>
      <c r="L89" s="43"/>
    </row>
    <row r="90" spans="1:12" ht="14.4" x14ac:dyDescent="0.3">
      <c r="A90" s="23"/>
      <c r="B90" s="15"/>
      <c r="C90" s="11"/>
      <c r="D90" s="6"/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4"/>
      <c r="B91" s="17"/>
      <c r="C91" s="8"/>
      <c r="D91" s="18" t="s">
        <v>33</v>
      </c>
      <c r="E91" s="9"/>
      <c r="F91" s="19">
        <f>SUM(F83:F90)</f>
        <v>500</v>
      </c>
      <c r="G91" s="19">
        <f t="shared" ref="G91" si="42">SUM(G83:G90)</f>
        <v>18</v>
      </c>
      <c r="H91" s="19">
        <f t="shared" ref="H91" si="43">SUM(H83:H90)</f>
        <v>19.509999999999998</v>
      </c>
      <c r="I91" s="19">
        <f t="shared" ref="I91" si="44">SUM(I83:I90)</f>
        <v>82.88</v>
      </c>
      <c r="J91" s="19">
        <f t="shared" ref="J91:L91" si="45">SUM(J83:J90)</f>
        <v>580</v>
      </c>
      <c r="K91" s="25"/>
      <c r="L91" s="19">
        <f t="shared" si="45"/>
        <v>75</v>
      </c>
    </row>
    <row r="92" spans="1:12" ht="14.4" x14ac:dyDescent="0.3">
      <c r="A92" s="26">
        <f>A83</f>
        <v>1</v>
      </c>
      <c r="B92" s="13">
        <f>B83</f>
        <v>5</v>
      </c>
      <c r="C92" s="10" t="s">
        <v>25</v>
      </c>
      <c r="D92" s="7" t="s">
        <v>26</v>
      </c>
      <c r="E92" s="42" t="s">
        <v>74</v>
      </c>
      <c r="F92" s="43">
        <v>60</v>
      </c>
      <c r="G92" s="43">
        <v>0.73</v>
      </c>
      <c r="H92" s="43">
        <v>0.05</v>
      </c>
      <c r="I92" s="43">
        <v>3.93</v>
      </c>
      <c r="J92" s="43">
        <v>19</v>
      </c>
      <c r="K92" s="44">
        <v>1092</v>
      </c>
      <c r="L92" s="43"/>
    </row>
    <row r="93" spans="1:12" ht="14.4" x14ac:dyDescent="0.3">
      <c r="A93" s="23"/>
      <c r="B93" s="15"/>
      <c r="C93" s="11"/>
      <c r="D93" s="7" t="s">
        <v>27</v>
      </c>
      <c r="E93" s="42" t="s">
        <v>75</v>
      </c>
      <c r="F93" s="43">
        <v>261</v>
      </c>
      <c r="G93" s="43">
        <v>2.1800000000000002</v>
      </c>
      <c r="H93" s="43">
        <v>6.3</v>
      </c>
      <c r="I93" s="43">
        <v>15.93</v>
      </c>
      <c r="J93" s="43">
        <v>126</v>
      </c>
      <c r="K93" s="44">
        <v>82</v>
      </c>
      <c r="L93" s="43">
        <v>96</v>
      </c>
    </row>
    <row r="94" spans="1:12" ht="14.4" x14ac:dyDescent="0.3">
      <c r="A94" s="23"/>
      <c r="B94" s="15"/>
      <c r="C94" s="11"/>
      <c r="D94" s="7" t="s">
        <v>28</v>
      </c>
      <c r="E94" s="42" t="s">
        <v>76</v>
      </c>
      <c r="F94" s="43">
        <v>90</v>
      </c>
      <c r="G94" s="43">
        <v>6.53</v>
      </c>
      <c r="H94" s="43">
        <v>16.559999999999999</v>
      </c>
      <c r="I94" s="43">
        <v>3.16</v>
      </c>
      <c r="J94" s="43">
        <v>188</v>
      </c>
      <c r="K94" s="44">
        <v>260</v>
      </c>
      <c r="L94" s="43"/>
    </row>
    <row r="95" spans="1:12" ht="14.4" x14ac:dyDescent="0.3">
      <c r="A95" s="23"/>
      <c r="B95" s="15"/>
      <c r="C95" s="11"/>
      <c r="D95" s="7" t="s">
        <v>29</v>
      </c>
      <c r="E95" s="42" t="s">
        <v>77</v>
      </c>
      <c r="F95" s="43">
        <v>150</v>
      </c>
      <c r="G95" s="43">
        <v>4.58</v>
      </c>
      <c r="H95" s="43">
        <v>5.46</v>
      </c>
      <c r="I95" s="43">
        <v>24.75</v>
      </c>
      <c r="J95" s="43">
        <v>166</v>
      </c>
      <c r="K95" s="44">
        <v>303</v>
      </c>
      <c r="L95" s="43"/>
    </row>
    <row r="96" spans="1:12" ht="14.4" x14ac:dyDescent="0.3">
      <c r="A96" s="23"/>
      <c r="B96" s="15"/>
      <c r="C96" s="11"/>
      <c r="D96" s="7" t="s">
        <v>30</v>
      </c>
      <c r="E96" s="42" t="s">
        <v>48</v>
      </c>
      <c r="F96" s="43">
        <v>200</v>
      </c>
      <c r="G96" s="43">
        <v>0.06</v>
      </c>
      <c r="H96" s="43">
        <v>0.05</v>
      </c>
      <c r="I96" s="43">
        <v>10.42</v>
      </c>
      <c r="J96" s="43">
        <v>52</v>
      </c>
      <c r="K96" s="44">
        <v>1078</v>
      </c>
      <c r="L96" s="43"/>
    </row>
    <row r="97" spans="1:12" ht="14.4" x14ac:dyDescent="0.3">
      <c r="A97" s="23"/>
      <c r="B97" s="15"/>
      <c r="C97" s="11"/>
      <c r="D97" s="7" t="s">
        <v>31</v>
      </c>
      <c r="E97" s="42" t="s">
        <v>49</v>
      </c>
      <c r="F97" s="43">
        <v>50</v>
      </c>
      <c r="G97" s="43">
        <v>4.18</v>
      </c>
      <c r="H97" s="43">
        <v>1.68</v>
      </c>
      <c r="I97" s="43">
        <v>28.09</v>
      </c>
      <c r="J97" s="43">
        <v>126</v>
      </c>
      <c r="K97" s="44">
        <v>2</v>
      </c>
      <c r="L97" s="43"/>
    </row>
    <row r="98" spans="1:12" ht="14.4" x14ac:dyDescent="0.3">
      <c r="A98" s="23"/>
      <c r="B98" s="15"/>
      <c r="C98" s="11"/>
      <c r="D98" s="7" t="s">
        <v>32</v>
      </c>
      <c r="E98" s="42" t="s">
        <v>50</v>
      </c>
      <c r="F98" s="43">
        <v>50</v>
      </c>
      <c r="G98" s="43">
        <v>3.75</v>
      </c>
      <c r="H98" s="43"/>
      <c r="I98" s="43">
        <v>16.25</v>
      </c>
      <c r="J98" s="43">
        <v>85</v>
      </c>
      <c r="K98" s="44">
        <v>1</v>
      </c>
      <c r="L98" s="43"/>
    </row>
    <row r="99" spans="1:12" ht="14.4" x14ac:dyDescent="0.3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43"/>
    </row>
    <row r="100" spans="1:12" ht="14.4" x14ac:dyDescent="0.3">
      <c r="A100" s="23"/>
      <c r="B100" s="15"/>
      <c r="C100" s="11"/>
      <c r="D100" s="6"/>
      <c r="E100" s="42"/>
      <c r="F100" s="43"/>
      <c r="G100" s="43"/>
      <c r="H100" s="43"/>
      <c r="I100" s="43"/>
      <c r="J100" s="43"/>
      <c r="K100" s="44"/>
      <c r="L100" s="43"/>
    </row>
    <row r="101" spans="1:12" ht="14.4" x14ac:dyDescent="0.3">
      <c r="A101" s="24"/>
      <c r="B101" s="17"/>
      <c r="C101" s="8"/>
      <c r="D101" s="18" t="s">
        <v>33</v>
      </c>
      <c r="E101" s="9"/>
      <c r="F101" s="19">
        <f>SUM(F92:F100)</f>
        <v>861</v>
      </c>
      <c r="G101" s="19">
        <f t="shared" ref="G101" si="46">SUM(G92:G100)</f>
        <v>22.01</v>
      </c>
      <c r="H101" s="19">
        <f t="shared" ref="H101" si="47">SUM(H92:H100)</f>
        <v>30.099999999999998</v>
      </c>
      <c r="I101" s="19">
        <f t="shared" ref="I101" si="48">SUM(I92:I100)</f>
        <v>102.53</v>
      </c>
      <c r="J101" s="19">
        <f t="shared" ref="J101:L101" si="49">SUM(J92:J100)</f>
        <v>762</v>
      </c>
      <c r="K101" s="25"/>
      <c r="L101" s="19">
        <f t="shared" si="49"/>
        <v>96</v>
      </c>
    </row>
    <row r="102" spans="1:12" ht="15.75" customHeight="1" x14ac:dyDescent="0.25">
      <c r="A102" s="29">
        <f>A83</f>
        <v>1</v>
      </c>
      <c r="B102" s="30">
        <f>B83</f>
        <v>5</v>
      </c>
      <c r="C102" s="51" t="s">
        <v>4</v>
      </c>
      <c r="D102" s="52"/>
      <c r="E102" s="31"/>
      <c r="F102" s="32">
        <f>F91+F101</f>
        <v>1361</v>
      </c>
      <c r="G102" s="32">
        <f t="shared" ref="G102" si="50">G91+G101</f>
        <v>40.010000000000005</v>
      </c>
      <c r="H102" s="32">
        <f t="shared" ref="H102" si="51">H91+H101</f>
        <v>49.61</v>
      </c>
      <c r="I102" s="32">
        <f t="shared" ref="I102" si="52">I91+I101</f>
        <v>185.41</v>
      </c>
      <c r="J102" s="32">
        <f t="shared" ref="J102:L102" si="53">J91+J101</f>
        <v>1342</v>
      </c>
      <c r="K102" s="32"/>
      <c r="L102" s="32">
        <f t="shared" si="53"/>
        <v>171</v>
      </c>
    </row>
    <row r="103" spans="1:12" ht="14.4" x14ac:dyDescent="0.3">
      <c r="A103" s="20">
        <v>2</v>
      </c>
      <c r="B103" s="21">
        <v>1</v>
      </c>
      <c r="C103" s="22" t="s">
        <v>20</v>
      </c>
      <c r="D103" s="5" t="s">
        <v>21</v>
      </c>
      <c r="E103" s="39" t="s">
        <v>78</v>
      </c>
      <c r="F103" s="40">
        <v>210</v>
      </c>
      <c r="G103" s="40">
        <v>8.6</v>
      </c>
      <c r="H103" s="40">
        <v>12.4</v>
      </c>
      <c r="I103" s="40">
        <v>46</v>
      </c>
      <c r="J103" s="40">
        <v>330</v>
      </c>
      <c r="K103" s="41">
        <v>173</v>
      </c>
      <c r="L103" s="40">
        <v>75</v>
      </c>
    </row>
    <row r="104" spans="1:12" ht="14.4" x14ac:dyDescent="0.3">
      <c r="A104" s="23"/>
      <c r="B104" s="15"/>
      <c r="C104" s="11"/>
      <c r="D104" s="6"/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22</v>
      </c>
      <c r="E105" s="42" t="s">
        <v>59</v>
      </c>
      <c r="F105" s="43">
        <v>200</v>
      </c>
      <c r="G105" s="43">
        <v>3.19</v>
      </c>
      <c r="H105" s="43">
        <v>3.19</v>
      </c>
      <c r="I105" s="43">
        <v>13.86</v>
      </c>
      <c r="J105" s="43">
        <v>97</v>
      </c>
      <c r="K105" s="44">
        <v>1044</v>
      </c>
      <c r="L105" s="43"/>
    </row>
    <row r="106" spans="1:12" ht="14.4" x14ac:dyDescent="0.3">
      <c r="A106" s="23"/>
      <c r="B106" s="15"/>
      <c r="C106" s="11"/>
      <c r="D106" s="7" t="s">
        <v>23</v>
      </c>
      <c r="E106" s="42" t="s">
        <v>79</v>
      </c>
      <c r="F106" s="43">
        <v>60</v>
      </c>
      <c r="G106" s="43">
        <v>7.44</v>
      </c>
      <c r="H106" s="43">
        <v>4.24</v>
      </c>
      <c r="I106" s="43">
        <v>13.47</v>
      </c>
      <c r="J106" s="43">
        <v>122</v>
      </c>
      <c r="K106" s="44">
        <v>1006</v>
      </c>
      <c r="L106" s="43"/>
    </row>
    <row r="107" spans="1:12" ht="14.4" x14ac:dyDescent="0.3">
      <c r="A107" s="23"/>
      <c r="B107" s="15"/>
      <c r="C107" s="11"/>
      <c r="D107" s="7" t="s">
        <v>23</v>
      </c>
      <c r="E107" s="42" t="s">
        <v>44</v>
      </c>
      <c r="F107" s="43">
        <v>30</v>
      </c>
      <c r="G107" s="43">
        <v>2.4</v>
      </c>
      <c r="H107" s="43">
        <v>1</v>
      </c>
      <c r="I107" s="43">
        <v>15</v>
      </c>
      <c r="J107" s="43">
        <v>79</v>
      </c>
      <c r="K107" s="44">
        <v>3</v>
      </c>
      <c r="L107" s="43"/>
    </row>
    <row r="108" spans="1:12" ht="14.4" x14ac:dyDescent="0.3">
      <c r="A108" s="23"/>
      <c r="B108" s="15"/>
      <c r="C108" s="11"/>
      <c r="D108" s="7" t="s">
        <v>24</v>
      </c>
      <c r="E108" s="42"/>
      <c r="F108" s="43"/>
      <c r="G108" s="43"/>
      <c r="H108" s="43"/>
      <c r="I108" s="43"/>
      <c r="J108" s="43"/>
      <c r="K108" s="44"/>
      <c r="L108" s="43"/>
    </row>
    <row r="109" spans="1:12" ht="14.4" x14ac:dyDescent="0.3">
      <c r="A109" s="23"/>
      <c r="B109" s="15"/>
      <c r="C109" s="11"/>
      <c r="D109" s="6"/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6"/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4"/>
      <c r="B111" s="17"/>
      <c r="C111" s="8"/>
      <c r="D111" s="18" t="s">
        <v>33</v>
      </c>
      <c r="E111" s="9"/>
      <c r="F111" s="19">
        <f>SUM(F103:F110)</f>
        <v>500</v>
      </c>
      <c r="G111" s="19">
        <f t="shared" ref="G111:J111" si="54">SUM(G103:G110)</f>
        <v>21.63</v>
      </c>
      <c r="H111" s="19">
        <f t="shared" si="54"/>
        <v>20.83</v>
      </c>
      <c r="I111" s="19">
        <f t="shared" si="54"/>
        <v>88.33</v>
      </c>
      <c r="J111" s="19">
        <f t="shared" si="54"/>
        <v>628</v>
      </c>
      <c r="K111" s="25"/>
      <c r="L111" s="19">
        <f t="shared" ref="L111" si="55">SUM(L103:L110)</f>
        <v>75</v>
      </c>
    </row>
    <row r="112" spans="1:12" ht="14.4" x14ac:dyDescent="0.3">
      <c r="A112" s="26">
        <f>A103</f>
        <v>2</v>
      </c>
      <c r="B112" s="13">
        <f>B103</f>
        <v>1</v>
      </c>
      <c r="C112" s="10" t="s">
        <v>25</v>
      </c>
      <c r="D112" s="7" t="s">
        <v>26</v>
      </c>
      <c r="E112" s="42" t="s">
        <v>67</v>
      </c>
      <c r="F112" s="43">
        <v>60</v>
      </c>
      <c r="G112" s="43">
        <v>1.1299999999999999</v>
      </c>
      <c r="H112" s="43">
        <v>4.75</v>
      </c>
      <c r="I112" s="43">
        <v>4.66</v>
      </c>
      <c r="J112" s="43">
        <v>66</v>
      </c>
      <c r="K112" s="44">
        <v>1038</v>
      </c>
      <c r="L112" s="43"/>
    </row>
    <row r="113" spans="1:12" ht="14.4" x14ac:dyDescent="0.3">
      <c r="A113" s="23"/>
      <c r="B113" s="15"/>
      <c r="C113" s="11"/>
      <c r="D113" s="7" t="s">
        <v>27</v>
      </c>
      <c r="E113" s="42" t="s">
        <v>80</v>
      </c>
      <c r="F113" s="43">
        <v>251</v>
      </c>
      <c r="G113" s="43">
        <v>5.08</v>
      </c>
      <c r="H113" s="43">
        <v>4.95</v>
      </c>
      <c r="I113" s="43">
        <v>17.78</v>
      </c>
      <c r="J113" s="43">
        <v>136</v>
      </c>
      <c r="K113" s="44">
        <v>102</v>
      </c>
      <c r="L113" s="43">
        <v>96</v>
      </c>
    </row>
    <row r="114" spans="1:12" ht="14.4" x14ac:dyDescent="0.3">
      <c r="A114" s="23"/>
      <c r="B114" s="15"/>
      <c r="C114" s="11"/>
      <c r="D114" s="7" t="s">
        <v>28</v>
      </c>
      <c r="E114" s="42" t="s">
        <v>81</v>
      </c>
      <c r="F114" s="43">
        <v>100</v>
      </c>
      <c r="G114" s="43">
        <v>8.31</v>
      </c>
      <c r="H114" s="43">
        <v>7.13</v>
      </c>
      <c r="I114" s="43">
        <v>8.1300000000000008</v>
      </c>
      <c r="J114" s="43">
        <v>130</v>
      </c>
      <c r="K114" s="44">
        <v>294</v>
      </c>
      <c r="L114" s="43"/>
    </row>
    <row r="115" spans="1:12" ht="14.4" x14ac:dyDescent="0.3">
      <c r="A115" s="23"/>
      <c r="B115" s="15"/>
      <c r="C115" s="11"/>
      <c r="D115" s="7" t="s">
        <v>29</v>
      </c>
      <c r="E115" s="42" t="s">
        <v>82</v>
      </c>
      <c r="F115" s="43">
        <v>150</v>
      </c>
      <c r="G115" s="43">
        <v>5.0199999999999996</v>
      </c>
      <c r="H115" s="43">
        <v>4.0999999999999996</v>
      </c>
      <c r="I115" s="43">
        <v>32.4</v>
      </c>
      <c r="J115" s="43">
        <v>187</v>
      </c>
      <c r="K115" s="44">
        <v>309</v>
      </c>
      <c r="L115" s="43"/>
    </row>
    <row r="116" spans="1:12" ht="14.4" x14ac:dyDescent="0.3">
      <c r="A116" s="23"/>
      <c r="B116" s="15"/>
      <c r="C116" s="11"/>
      <c r="D116" s="7" t="s">
        <v>30</v>
      </c>
      <c r="E116" s="42" t="s">
        <v>48</v>
      </c>
      <c r="F116" s="43">
        <v>200</v>
      </c>
      <c r="G116" s="43">
        <v>0.06</v>
      </c>
      <c r="H116" s="43">
        <v>0.05</v>
      </c>
      <c r="I116" s="43">
        <v>7.7</v>
      </c>
      <c r="J116" s="43">
        <v>49</v>
      </c>
      <c r="K116" s="44">
        <v>1078</v>
      </c>
      <c r="L116" s="43"/>
    </row>
    <row r="117" spans="1:12" ht="14.4" x14ac:dyDescent="0.3">
      <c r="A117" s="23"/>
      <c r="B117" s="15"/>
      <c r="C117" s="11"/>
      <c r="D117" s="7" t="s">
        <v>31</v>
      </c>
      <c r="E117" s="42" t="s">
        <v>49</v>
      </c>
      <c r="F117" s="43">
        <v>50</v>
      </c>
      <c r="G117" s="43">
        <v>4.18</v>
      </c>
      <c r="H117" s="43">
        <v>1.68</v>
      </c>
      <c r="I117" s="43">
        <v>28.09</v>
      </c>
      <c r="J117" s="43">
        <v>126</v>
      </c>
      <c r="K117" s="44">
        <v>2</v>
      </c>
      <c r="L117" s="43"/>
    </row>
    <row r="118" spans="1:12" ht="14.4" x14ac:dyDescent="0.3">
      <c r="A118" s="23"/>
      <c r="B118" s="15"/>
      <c r="C118" s="11"/>
      <c r="D118" s="7" t="s">
        <v>32</v>
      </c>
      <c r="E118" s="42" t="s">
        <v>50</v>
      </c>
      <c r="F118" s="43">
        <v>50</v>
      </c>
      <c r="G118" s="43">
        <v>3.75</v>
      </c>
      <c r="H118" s="43"/>
      <c r="I118" s="43">
        <v>16.25</v>
      </c>
      <c r="J118" s="43">
        <v>85</v>
      </c>
      <c r="K118" s="44">
        <v>1</v>
      </c>
      <c r="L118" s="43"/>
    </row>
    <row r="119" spans="1:12" ht="14.4" x14ac:dyDescent="0.3">
      <c r="A119" s="23"/>
      <c r="B119" s="15"/>
      <c r="C119" s="11"/>
      <c r="D119" s="6"/>
      <c r="E119" s="42"/>
      <c r="F119" s="43"/>
      <c r="G119" s="43"/>
      <c r="H119" s="43"/>
      <c r="I119" s="43"/>
      <c r="J119" s="43"/>
      <c r="K119" s="44"/>
      <c r="L119" s="43"/>
    </row>
    <row r="120" spans="1:12" ht="14.4" x14ac:dyDescent="0.3">
      <c r="A120" s="23"/>
      <c r="B120" s="15"/>
      <c r="C120" s="11"/>
      <c r="D120" s="6"/>
      <c r="E120" s="42"/>
      <c r="F120" s="43"/>
      <c r="G120" s="43"/>
      <c r="H120" s="43"/>
      <c r="I120" s="43"/>
      <c r="J120" s="43"/>
      <c r="K120" s="44"/>
      <c r="L120" s="43"/>
    </row>
    <row r="121" spans="1:12" ht="14.4" x14ac:dyDescent="0.3">
      <c r="A121" s="24"/>
      <c r="B121" s="17"/>
      <c r="C121" s="8"/>
      <c r="D121" s="18" t="s">
        <v>33</v>
      </c>
      <c r="E121" s="9"/>
      <c r="F121" s="19">
        <f>SUM(F112:F120)</f>
        <v>861</v>
      </c>
      <c r="G121" s="19">
        <f t="shared" ref="G121:J121" si="56">SUM(G112:G120)</f>
        <v>27.529999999999998</v>
      </c>
      <c r="H121" s="19">
        <f t="shared" si="56"/>
        <v>22.66</v>
      </c>
      <c r="I121" s="19">
        <f t="shared" si="56"/>
        <v>115.01</v>
      </c>
      <c r="J121" s="19">
        <f t="shared" si="56"/>
        <v>779</v>
      </c>
      <c r="K121" s="25"/>
      <c r="L121" s="19">
        <f t="shared" ref="L121" si="57">SUM(L112:L120)</f>
        <v>96</v>
      </c>
    </row>
    <row r="122" spans="1:12" ht="14.4" x14ac:dyDescent="0.25">
      <c r="A122" s="29">
        <f>A103</f>
        <v>2</v>
      </c>
      <c r="B122" s="30">
        <f>B103</f>
        <v>1</v>
      </c>
      <c r="C122" s="51" t="s">
        <v>4</v>
      </c>
      <c r="D122" s="52"/>
      <c r="E122" s="31"/>
      <c r="F122" s="32">
        <f>F111+F121</f>
        <v>1361</v>
      </c>
      <c r="G122" s="32">
        <f t="shared" ref="G122" si="58">G111+G121</f>
        <v>49.16</v>
      </c>
      <c r="H122" s="32">
        <f t="shared" ref="H122" si="59">H111+H121</f>
        <v>43.489999999999995</v>
      </c>
      <c r="I122" s="32">
        <f t="shared" ref="I122" si="60">I111+I121</f>
        <v>203.34</v>
      </c>
      <c r="J122" s="32">
        <f t="shared" ref="J122:L122" si="61">J111+J121</f>
        <v>1407</v>
      </c>
      <c r="K122" s="32"/>
      <c r="L122" s="32">
        <f t="shared" si="61"/>
        <v>171</v>
      </c>
    </row>
    <row r="123" spans="1:12" ht="14.4" x14ac:dyDescent="0.3">
      <c r="A123" s="14">
        <v>2</v>
      </c>
      <c r="B123" s="15">
        <v>2</v>
      </c>
      <c r="C123" s="22" t="s">
        <v>20</v>
      </c>
      <c r="D123" s="5" t="s">
        <v>21</v>
      </c>
      <c r="E123" s="39" t="s">
        <v>83</v>
      </c>
      <c r="F123" s="40">
        <v>250</v>
      </c>
      <c r="G123" s="40">
        <v>11.57</v>
      </c>
      <c r="H123" s="40">
        <v>11.88</v>
      </c>
      <c r="I123" s="40">
        <v>33.54</v>
      </c>
      <c r="J123" s="40">
        <v>341</v>
      </c>
      <c r="K123" s="41" t="s">
        <v>84</v>
      </c>
      <c r="L123" s="40">
        <v>75</v>
      </c>
    </row>
    <row r="124" spans="1:12" ht="14.4" x14ac:dyDescent="0.3">
      <c r="A124" s="14"/>
      <c r="B124" s="15"/>
      <c r="C124" s="11"/>
      <c r="D124" s="6"/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7" t="s">
        <v>22</v>
      </c>
      <c r="E125" s="42" t="s">
        <v>43</v>
      </c>
      <c r="F125" s="43">
        <v>210</v>
      </c>
      <c r="G125" s="43">
        <v>0.19</v>
      </c>
      <c r="H125" s="43">
        <v>0.04</v>
      </c>
      <c r="I125" s="43">
        <v>9.1199999999999992</v>
      </c>
      <c r="J125" s="43">
        <v>38</v>
      </c>
      <c r="K125" s="44">
        <v>376</v>
      </c>
      <c r="L125" s="43"/>
    </row>
    <row r="126" spans="1:12" ht="14.4" x14ac:dyDescent="0.3">
      <c r="A126" s="14"/>
      <c r="B126" s="15"/>
      <c r="C126" s="11"/>
      <c r="D126" s="7" t="s">
        <v>23</v>
      </c>
      <c r="E126" s="42" t="s">
        <v>44</v>
      </c>
      <c r="F126" s="43">
        <v>60</v>
      </c>
      <c r="G126" s="43">
        <v>4.8</v>
      </c>
      <c r="H126" s="43">
        <v>2</v>
      </c>
      <c r="I126" s="43">
        <v>30</v>
      </c>
      <c r="J126" s="43">
        <v>158</v>
      </c>
      <c r="K126" s="44">
        <v>3</v>
      </c>
      <c r="L126" s="43"/>
    </row>
    <row r="127" spans="1:12" ht="14.4" x14ac:dyDescent="0.3">
      <c r="A127" s="14"/>
      <c r="B127" s="15"/>
      <c r="C127" s="11"/>
      <c r="D127" s="7" t="s">
        <v>24</v>
      </c>
      <c r="E127" s="42"/>
      <c r="F127" s="43"/>
      <c r="G127" s="43"/>
      <c r="H127" s="43"/>
      <c r="I127" s="43"/>
      <c r="J127" s="43"/>
      <c r="K127" s="44"/>
      <c r="L127" s="43"/>
    </row>
    <row r="128" spans="1:12" ht="14.4" x14ac:dyDescent="0.3">
      <c r="A128" s="14"/>
      <c r="B128" s="15"/>
      <c r="C128" s="11"/>
      <c r="D128" s="6"/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6"/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6"/>
      <c r="B130" s="17"/>
      <c r="C130" s="8"/>
      <c r="D130" s="18" t="s">
        <v>33</v>
      </c>
      <c r="E130" s="9"/>
      <c r="F130" s="19">
        <f>SUM(F123:F129)</f>
        <v>520</v>
      </c>
      <c r="G130" s="19">
        <f t="shared" ref="G130:J130" si="62">SUM(G123:G129)</f>
        <v>16.559999999999999</v>
      </c>
      <c r="H130" s="19">
        <f t="shared" si="62"/>
        <v>13.92</v>
      </c>
      <c r="I130" s="19">
        <f t="shared" si="62"/>
        <v>72.66</v>
      </c>
      <c r="J130" s="19">
        <f t="shared" si="62"/>
        <v>537</v>
      </c>
      <c r="K130" s="25"/>
      <c r="L130" s="19">
        <f t="shared" ref="L130" si="63">SUM(L123:L129)</f>
        <v>75</v>
      </c>
    </row>
    <row r="131" spans="1:12" ht="14.4" x14ac:dyDescent="0.3">
      <c r="A131" s="13">
        <f>A123</f>
        <v>2</v>
      </c>
      <c r="B131" s="13">
        <f>B123</f>
        <v>2</v>
      </c>
      <c r="C131" s="10" t="s">
        <v>25</v>
      </c>
      <c r="D131" s="7" t="s">
        <v>26</v>
      </c>
      <c r="E131" s="42" t="s">
        <v>54</v>
      </c>
      <c r="F131" s="43">
        <v>60</v>
      </c>
      <c r="G131" s="43">
        <v>0.45</v>
      </c>
      <c r="H131" s="43">
        <v>0.05</v>
      </c>
      <c r="I131" s="43">
        <v>0.87</v>
      </c>
      <c r="J131" s="43">
        <v>6</v>
      </c>
      <c r="K131" s="44">
        <v>70</v>
      </c>
      <c r="L131" s="43"/>
    </row>
    <row r="132" spans="1:12" ht="26.4" x14ac:dyDescent="0.3">
      <c r="A132" s="14"/>
      <c r="B132" s="15"/>
      <c r="C132" s="11"/>
      <c r="D132" s="7" t="s">
        <v>27</v>
      </c>
      <c r="E132" s="42" t="s">
        <v>85</v>
      </c>
      <c r="F132" s="43">
        <v>261</v>
      </c>
      <c r="G132" s="43">
        <v>2.7</v>
      </c>
      <c r="H132" s="43">
        <v>6.99</v>
      </c>
      <c r="I132" s="43">
        <v>11.57</v>
      </c>
      <c r="J132" s="43">
        <v>108</v>
      </c>
      <c r="K132" s="44">
        <v>88</v>
      </c>
      <c r="L132" s="43">
        <v>96</v>
      </c>
    </row>
    <row r="133" spans="1:12" ht="14.4" x14ac:dyDescent="0.3">
      <c r="A133" s="14"/>
      <c r="B133" s="15"/>
      <c r="C133" s="11"/>
      <c r="D133" s="7" t="s">
        <v>28</v>
      </c>
      <c r="E133" s="42" t="s">
        <v>86</v>
      </c>
      <c r="F133" s="43">
        <v>210</v>
      </c>
      <c r="G133" s="43">
        <v>9.01</v>
      </c>
      <c r="H133" s="43">
        <v>21.12</v>
      </c>
      <c r="I133" s="43">
        <v>23.14</v>
      </c>
      <c r="J133" s="43">
        <v>319</v>
      </c>
      <c r="K133" s="44">
        <v>259</v>
      </c>
      <c r="L133" s="43"/>
    </row>
    <row r="134" spans="1:12" ht="14.4" x14ac:dyDescent="0.3">
      <c r="A134" s="14"/>
      <c r="B134" s="15"/>
      <c r="C134" s="11"/>
      <c r="D134" s="7" t="s">
        <v>29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7" t="s">
        <v>30</v>
      </c>
      <c r="E135" s="42" t="s">
        <v>57</v>
      </c>
      <c r="F135" s="43">
        <v>200</v>
      </c>
      <c r="G135" s="43">
        <v>0.09</v>
      </c>
      <c r="H135" s="43">
        <v>0.09</v>
      </c>
      <c r="I135" s="43">
        <v>15.85</v>
      </c>
      <c r="J135" s="43">
        <v>65</v>
      </c>
      <c r="K135" s="44">
        <v>1028</v>
      </c>
      <c r="L135" s="43"/>
    </row>
    <row r="136" spans="1:12" ht="14.4" x14ac:dyDescent="0.3">
      <c r="A136" s="14"/>
      <c r="B136" s="15"/>
      <c r="C136" s="11"/>
      <c r="D136" s="7" t="s">
        <v>31</v>
      </c>
      <c r="E136" s="42" t="s">
        <v>49</v>
      </c>
      <c r="F136" s="43">
        <v>50</v>
      </c>
      <c r="G136" s="43">
        <v>4.18</v>
      </c>
      <c r="H136" s="43">
        <v>1.68</v>
      </c>
      <c r="I136" s="43">
        <v>28.09</v>
      </c>
      <c r="J136" s="43">
        <v>126</v>
      </c>
      <c r="K136" s="44">
        <v>2</v>
      </c>
      <c r="L136" s="43"/>
    </row>
    <row r="137" spans="1:12" ht="14.4" x14ac:dyDescent="0.3">
      <c r="A137" s="14"/>
      <c r="B137" s="15"/>
      <c r="C137" s="11"/>
      <c r="D137" s="7" t="s">
        <v>32</v>
      </c>
      <c r="E137" s="42" t="s">
        <v>50</v>
      </c>
      <c r="F137" s="43">
        <v>50</v>
      </c>
      <c r="G137" s="43">
        <v>3.75</v>
      </c>
      <c r="H137" s="43"/>
      <c r="I137" s="43">
        <v>16.25</v>
      </c>
      <c r="J137" s="43">
        <v>85</v>
      </c>
      <c r="K137" s="44">
        <v>1</v>
      </c>
      <c r="L137" s="43"/>
    </row>
    <row r="138" spans="1:12" ht="14.4" x14ac:dyDescent="0.3">
      <c r="A138" s="14"/>
      <c r="B138" s="15"/>
      <c r="C138" s="11"/>
      <c r="D138" s="6"/>
      <c r="E138" s="42"/>
      <c r="F138" s="43"/>
      <c r="G138" s="43"/>
      <c r="H138" s="43"/>
      <c r="I138" s="43"/>
      <c r="J138" s="43"/>
      <c r="K138" s="44"/>
      <c r="L138" s="43"/>
    </row>
    <row r="139" spans="1:12" ht="14.4" x14ac:dyDescent="0.3">
      <c r="A139" s="14"/>
      <c r="B139" s="15"/>
      <c r="C139" s="11"/>
      <c r="D139" s="6"/>
      <c r="E139" s="42"/>
      <c r="F139" s="43"/>
      <c r="G139" s="43"/>
      <c r="H139" s="43"/>
      <c r="I139" s="43"/>
      <c r="J139" s="43"/>
      <c r="K139" s="44"/>
      <c r="L139" s="43"/>
    </row>
    <row r="140" spans="1:12" ht="14.4" x14ac:dyDescent="0.3">
      <c r="A140" s="16"/>
      <c r="B140" s="17"/>
      <c r="C140" s="8"/>
      <c r="D140" s="18" t="s">
        <v>33</v>
      </c>
      <c r="E140" s="9"/>
      <c r="F140" s="19">
        <f>SUM(F131:F139)</f>
        <v>831</v>
      </c>
      <c r="G140" s="19">
        <f t="shared" ref="G140:J140" si="64">SUM(G131:G139)</f>
        <v>20.18</v>
      </c>
      <c r="H140" s="19">
        <f t="shared" si="64"/>
        <v>29.93</v>
      </c>
      <c r="I140" s="19">
        <f t="shared" si="64"/>
        <v>95.77</v>
      </c>
      <c r="J140" s="19">
        <f t="shared" si="64"/>
        <v>709</v>
      </c>
      <c r="K140" s="25"/>
      <c r="L140" s="19">
        <f t="shared" ref="L140" si="65">SUM(L131:L139)</f>
        <v>96</v>
      </c>
    </row>
    <row r="141" spans="1:12" ht="14.4" x14ac:dyDescent="0.25">
      <c r="A141" s="33">
        <f>A123</f>
        <v>2</v>
      </c>
      <c r="B141" s="33">
        <f>B123</f>
        <v>2</v>
      </c>
      <c r="C141" s="51" t="s">
        <v>4</v>
      </c>
      <c r="D141" s="52"/>
      <c r="E141" s="31"/>
      <c r="F141" s="32">
        <f>F130+F140</f>
        <v>1351</v>
      </c>
      <c r="G141" s="32">
        <f t="shared" ref="G141" si="66">G130+G140</f>
        <v>36.739999999999995</v>
      </c>
      <c r="H141" s="32">
        <f t="shared" ref="H141" si="67">H130+H140</f>
        <v>43.85</v>
      </c>
      <c r="I141" s="32">
        <f t="shared" ref="I141" si="68">I130+I140</f>
        <v>168.43</v>
      </c>
      <c r="J141" s="32">
        <f t="shared" ref="J141:L141" si="69">J130+J140</f>
        <v>1246</v>
      </c>
      <c r="K141" s="32"/>
      <c r="L141" s="32">
        <f t="shared" si="69"/>
        <v>171</v>
      </c>
    </row>
    <row r="142" spans="1:12" ht="14.4" x14ac:dyDescent="0.3">
      <c r="A142" s="20">
        <v>2</v>
      </c>
      <c r="B142" s="21">
        <v>3</v>
      </c>
      <c r="C142" s="22" t="s">
        <v>20</v>
      </c>
      <c r="D142" s="5" t="s">
        <v>21</v>
      </c>
      <c r="E142" s="39" t="s">
        <v>87</v>
      </c>
      <c r="F142" s="40">
        <v>240</v>
      </c>
      <c r="G142" s="40">
        <v>13.89</v>
      </c>
      <c r="H142" s="40">
        <v>11.86</v>
      </c>
      <c r="I142" s="40">
        <v>29.79</v>
      </c>
      <c r="J142" s="40">
        <v>378</v>
      </c>
      <c r="K142" s="41" t="s">
        <v>88</v>
      </c>
      <c r="L142" s="40">
        <v>75</v>
      </c>
    </row>
    <row r="143" spans="1:12" ht="14.4" x14ac:dyDescent="0.3">
      <c r="A143" s="23"/>
      <c r="B143" s="15"/>
      <c r="C143" s="11"/>
      <c r="D143" s="6"/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7" t="s">
        <v>22</v>
      </c>
      <c r="E144" s="42" t="s">
        <v>53</v>
      </c>
      <c r="F144" s="43">
        <v>215</v>
      </c>
      <c r="G144" s="43">
        <v>0.24</v>
      </c>
      <c r="H144" s="43">
        <v>0.05</v>
      </c>
      <c r="I144" s="43">
        <v>9.25</v>
      </c>
      <c r="J144" s="43">
        <v>38</v>
      </c>
      <c r="K144" s="44">
        <v>377</v>
      </c>
      <c r="L144" s="43"/>
    </row>
    <row r="145" spans="1:12" ht="15.75" customHeight="1" x14ac:dyDescent="0.3">
      <c r="A145" s="23"/>
      <c r="B145" s="15"/>
      <c r="C145" s="11"/>
      <c r="D145" s="7" t="s">
        <v>23</v>
      </c>
      <c r="E145" s="42" t="s">
        <v>44</v>
      </c>
      <c r="F145" s="43">
        <v>60</v>
      </c>
      <c r="G145" s="43">
        <v>4.8</v>
      </c>
      <c r="H145" s="43">
        <v>2</v>
      </c>
      <c r="I145" s="43">
        <v>30</v>
      </c>
      <c r="J145" s="43">
        <v>158</v>
      </c>
      <c r="K145" s="44">
        <v>3</v>
      </c>
      <c r="L145" s="43"/>
    </row>
    <row r="146" spans="1:12" ht="14.4" x14ac:dyDescent="0.3">
      <c r="A146" s="23"/>
      <c r="B146" s="15"/>
      <c r="C146" s="11"/>
      <c r="D146" s="7" t="s">
        <v>24</v>
      </c>
      <c r="E146" s="42"/>
      <c r="F146" s="43"/>
      <c r="G146" s="43"/>
      <c r="H146" s="43"/>
      <c r="I146" s="43"/>
      <c r="J146" s="43"/>
      <c r="K146" s="44"/>
      <c r="L146" s="43"/>
    </row>
    <row r="147" spans="1:12" ht="14.4" x14ac:dyDescent="0.3">
      <c r="A147" s="23"/>
      <c r="B147" s="15"/>
      <c r="C147" s="11"/>
      <c r="D147" s="6"/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6"/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4"/>
      <c r="B149" s="17"/>
      <c r="C149" s="8"/>
      <c r="D149" s="18" t="s">
        <v>33</v>
      </c>
      <c r="E149" s="9"/>
      <c r="F149" s="19">
        <f>SUM(F142:F148)</f>
        <v>515</v>
      </c>
      <c r="G149" s="19">
        <f t="shared" ref="G149:J149" si="70">SUM(G142:G148)</f>
        <v>18.93</v>
      </c>
      <c r="H149" s="19">
        <f t="shared" si="70"/>
        <v>13.91</v>
      </c>
      <c r="I149" s="19">
        <f t="shared" si="70"/>
        <v>69.039999999999992</v>
      </c>
      <c r="J149" s="19">
        <f t="shared" si="70"/>
        <v>574</v>
      </c>
      <c r="K149" s="25"/>
      <c r="L149" s="19">
        <f t="shared" ref="L149" si="71">SUM(L142:L148)</f>
        <v>75</v>
      </c>
    </row>
    <row r="150" spans="1:12" ht="14.4" x14ac:dyDescent="0.3">
      <c r="A150" s="26">
        <f>A142</f>
        <v>2</v>
      </c>
      <c r="B150" s="13">
        <f>B142</f>
        <v>3</v>
      </c>
      <c r="C150" s="10" t="s">
        <v>25</v>
      </c>
      <c r="D150" s="7" t="s">
        <v>26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27</v>
      </c>
      <c r="E151" s="42" t="s">
        <v>89</v>
      </c>
      <c r="F151" s="43">
        <v>251</v>
      </c>
      <c r="G151" s="43">
        <v>2.02</v>
      </c>
      <c r="H151" s="43">
        <v>2.5299999999999998</v>
      </c>
      <c r="I151" s="43">
        <v>15.9</v>
      </c>
      <c r="J151" s="43">
        <v>94</v>
      </c>
      <c r="K151" s="44">
        <v>101</v>
      </c>
      <c r="L151" s="43">
        <v>96</v>
      </c>
    </row>
    <row r="152" spans="1:12" ht="14.4" x14ac:dyDescent="0.3">
      <c r="A152" s="23"/>
      <c r="B152" s="15"/>
      <c r="C152" s="11"/>
      <c r="D152" s="7" t="s">
        <v>28</v>
      </c>
      <c r="E152" s="42" t="s">
        <v>90</v>
      </c>
      <c r="F152" s="43">
        <v>90</v>
      </c>
      <c r="G152" s="43">
        <v>8.08</v>
      </c>
      <c r="H152" s="43">
        <v>5.0199999999999996</v>
      </c>
      <c r="I152" s="43">
        <v>3.27</v>
      </c>
      <c r="J152" s="43">
        <v>103</v>
      </c>
      <c r="K152" s="44">
        <v>1105</v>
      </c>
      <c r="L152" s="43"/>
    </row>
    <row r="153" spans="1:12" ht="14.4" x14ac:dyDescent="0.3">
      <c r="A153" s="23"/>
      <c r="B153" s="15"/>
      <c r="C153" s="11"/>
      <c r="D153" s="7" t="s">
        <v>29</v>
      </c>
      <c r="E153" s="42" t="s">
        <v>63</v>
      </c>
      <c r="F153" s="43">
        <v>150</v>
      </c>
      <c r="G153" s="43">
        <v>12.77</v>
      </c>
      <c r="H153" s="43">
        <v>5.19</v>
      </c>
      <c r="I153" s="43">
        <v>41.61</v>
      </c>
      <c r="J153" s="43">
        <v>264</v>
      </c>
      <c r="K153" s="44">
        <v>306</v>
      </c>
      <c r="L153" s="43"/>
    </row>
    <row r="154" spans="1:12" ht="14.4" x14ac:dyDescent="0.3">
      <c r="A154" s="23"/>
      <c r="B154" s="15"/>
      <c r="C154" s="11"/>
      <c r="D154" s="7" t="s">
        <v>30</v>
      </c>
      <c r="E154" s="42" t="s">
        <v>71</v>
      </c>
      <c r="F154" s="43">
        <v>200</v>
      </c>
      <c r="G154" s="43">
        <v>0.64</v>
      </c>
      <c r="H154" s="43"/>
      <c r="I154" s="43">
        <v>33.229999999999997</v>
      </c>
      <c r="J154" s="43">
        <v>142</v>
      </c>
      <c r="K154" s="44">
        <v>388</v>
      </c>
      <c r="L154" s="43"/>
    </row>
    <row r="155" spans="1:12" ht="14.4" x14ac:dyDescent="0.3">
      <c r="A155" s="23"/>
      <c r="B155" s="15"/>
      <c r="C155" s="11"/>
      <c r="D155" s="7" t="s">
        <v>31</v>
      </c>
      <c r="E155" s="42" t="s">
        <v>49</v>
      </c>
      <c r="F155" s="43">
        <v>50</v>
      </c>
      <c r="G155" s="43">
        <v>4.18</v>
      </c>
      <c r="H155" s="43">
        <v>1.68</v>
      </c>
      <c r="I155" s="43">
        <v>28.09</v>
      </c>
      <c r="J155" s="43">
        <v>126</v>
      </c>
      <c r="K155" s="44">
        <v>2</v>
      </c>
      <c r="L155" s="43"/>
    </row>
    <row r="156" spans="1:12" ht="14.4" x14ac:dyDescent="0.3">
      <c r="A156" s="23"/>
      <c r="B156" s="15"/>
      <c r="C156" s="11"/>
      <c r="D156" s="7" t="s">
        <v>32</v>
      </c>
      <c r="E156" s="42" t="s">
        <v>50</v>
      </c>
      <c r="F156" s="43">
        <v>50</v>
      </c>
      <c r="G156" s="43">
        <v>3.75</v>
      </c>
      <c r="H156" s="43"/>
      <c r="I156" s="43">
        <v>16.25</v>
      </c>
      <c r="J156" s="43">
        <v>85</v>
      </c>
      <c r="K156" s="44">
        <v>1</v>
      </c>
      <c r="L156" s="43"/>
    </row>
    <row r="157" spans="1:12" ht="14.4" x14ac:dyDescent="0.3">
      <c r="A157" s="23"/>
      <c r="B157" s="15"/>
      <c r="C157" s="11"/>
      <c r="D157" s="6"/>
      <c r="E157" s="42"/>
      <c r="F157" s="43"/>
      <c r="G157" s="43"/>
      <c r="H157" s="43"/>
      <c r="I157" s="43"/>
      <c r="J157" s="43"/>
      <c r="K157" s="44"/>
      <c r="L157" s="43"/>
    </row>
    <row r="158" spans="1:12" ht="14.4" x14ac:dyDescent="0.3">
      <c r="A158" s="23"/>
      <c r="B158" s="15"/>
      <c r="C158" s="11"/>
      <c r="D158" s="6"/>
      <c r="E158" s="42"/>
      <c r="F158" s="43"/>
      <c r="G158" s="43"/>
      <c r="H158" s="43"/>
      <c r="I158" s="43"/>
      <c r="J158" s="43"/>
      <c r="K158" s="44"/>
      <c r="L158" s="43"/>
    </row>
    <row r="159" spans="1:12" ht="14.4" x14ac:dyDescent="0.3">
      <c r="A159" s="24"/>
      <c r="B159" s="17"/>
      <c r="C159" s="8"/>
      <c r="D159" s="18" t="s">
        <v>33</v>
      </c>
      <c r="E159" s="9"/>
      <c r="F159" s="19">
        <f>SUM(F150:F158)</f>
        <v>791</v>
      </c>
      <c r="G159" s="19">
        <f t="shared" ref="G159:J159" si="72">SUM(G150:G158)</f>
        <v>31.439999999999998</v>
      </c>
      <c r="H159" s="19">
        <f t="shared" si="72"/>
        <v>14.419999999999998</v>
      </c>
      <c r="I159" s="19">
        <f t="shared" si="72"/>
        <v>138.35</v>
      </c>
      <c r="J159" s="19">
        <f t="shared" si="72"/>
        <v>814</v>
      </c>
      <c r="K159" s="25"/>
      <c r="L159" s="19">
        <f t="shared" ref="L159" si="73">SUM(L150:L158)</f>
        <v>96</v>
      </c>
    </row>
    <row r="160" spans="1:12" ht="14.4" x14ac:dyDescent="0.25">
      <c r="A160" s="29">
        <f>A142</f>
        <v>2</v>
      </c>
      <c r="B160" s="30">
        <f>B142</f>
        <v>3</v>
      </c>
      <c r="C160" s="51" t="s">
        <v>4</v>
      </c>
      <c r="D160" s="52"/>
      <c r="E160" s="31"/>
      <c r="F160" s="32">
        <f>F149+F159</f>
        <v>1306</v>
      </c>
      <c r="G160" s="32">
        <f t="shared" ref="G160" si="74">G149+G159</f>
        <v>50.37</v>
      </c>
      <c r="H160" s="32">
        <f t="shared" ref="H160" si="75">H149+H159</f>
        <v>28.33</v>
      </c>
      <c r="I160" s="32">
        <f t="shared" ref="I160" si="76">I149+I159</f>
        <v>207.39</v>
      </c>
      <c r="J160" s="32">
        <f t="shared" ref="J160:L160" si="77">J149+J159</f>
        <v>1388</v>
      </c>
      <c r="K160" s="32"/>
      <c r="L160" s="32">
        <f t="shared" si="77"/>
        <v>171</v>
      </c>
    </row>
    <row r="161" spans="1:12" ht="14.4" x14ac:dyDescent="0.3">
      <c r="A161" s="20">
        <v>2</v>
      </c>
      <c r="B161" s="21">
        <v>4</v>
      </c>
      <c r="C161" s="22" t="s">
        <v>20</v>
      </c>
      <c r="D161" s="5" t="s">
        <v>21</v>
      </c>
      <c r="E161" s="39" t="s">
        <v>91</v>
      </c>
      <c r="F161" s="40">
        <v>150</v>
      </c>
      <c r="G161" s="40">
        <v>18.21</v>
      </c>
      <c r="H161" s="40">
        <v>12.97</v>
      </c>
      <c r="I161" s="40">
        <v>30.51</v>
      </c>
      <c r="J161" s="40">
        <v>312</v>
      </c>
      <c r="K161" s="41">
        <v>1004</v>
      </c>
      <c r="L161" s="40">
        <v>75</v>
      </c>
    </row>
    <row r="162" spans="1:12" ht="14.4" x14ac:dyDescent="0.3">
      <c r="A162" s="23"/>
      <c r="B162" s="15"/>
      <c r="C162" s="11"/>
      <c r="D162" s="6"/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7" t="s">
        <v>22</v>
      </c>
      <c r="E163" s="42" t="s">
        <v>43</v>
      </c>
      <c r="F163" s="43">
        <v>210</v>
      </c>
      <c r="G163" s="43">
        <v>0.19</v>
      </c>
      <c r="H163" s="43">
        <v>0.04</v>
      </c>
      <c r="I163" s="43">
        <v>9.1199999999999992</v>
      </c>
      <c r="J163" s="43">
        <v>38</v>
      </c>
      <c r="K163" s="44">
        <v>376</v>
      </c>
      <c r="L163" s="43"/>
    </row>
    <row r="164" spans="1:12" ht="14.4" x14ac:dyDescent="0.3">
      <c r="A164" s="23"/>
      <c r="B164" s="15"/>
      <c r="C164" s="11"/>
      <c r="D164" s="7" t="s">
        <v>23</v>
      </c>
      <c r="E164" s="42" t="s">
        <v>44</v>
      </c>
      <c r="F164" s="43">
        <v>40</v>
      </c>
      <c r="G164" s="43">
        <v>3.2</v>
      </c>
      <c r="H164" s="43">
        <v>1.33</v>
      </c>
      <c r="I164" s="43">
        <v>20</v>
      </c>
      <c r="J164" s="43">
        <v>105</v>
      </c>
      <c r="K164" s="44">
        <v>3</v>
      </c>
      <c r="L164" s="43"/>
    </row>
    <row r="165" spans="1:12" ht="14.4" x14ac:dyDescent="0.3">
      <c r="A165" s="23"/>
      <c r="B165" s="15"/>
      <c r="C165" s="11"/>
      <c r="D165" s="7" t="s">
        <v>24</v>
      </c>
      <c r="E165" s="42" t="s">
        <v>92</v>
      </c>
      <c r="F165" s="43">
        <v>100</v>
      </c>
      <c r="G165" s="43">
        <v>0.4</v>
      </c>
      <c r="H165" s="43"/>
      <c r="I165" s="43">
        <v>12.6</v>
      </c>
      <c r="J165" s="43">
        <v>52</v>
      </c>
      <c r="K165" s="44">
        <v>338</v>
      </c>
      <c r="L165" s="43"/>
    </row>
    <row r="166" spans="1:12" ht="14.4" x14ac:dyDescent="0.3">
      <c r="A166" s="23"/>
      <c r="B166" s="15"/>
      <c r="C166" s="11"/>
      <c r="D166" s="6"/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6"/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4"/>
      <c r="B168" s="17"/>
      <c r="C168" s="8"/>
      <c r="D168" s="18" t="s">
        <v>33</v>
      </c>
      <c r="E168" s="9"/>
      <c r="F168" s="19">
        <f>SUM(F161:F167)</f>
        <v>500</v>
      </c>
      <c r="G168" s="19">
        <f t="shared" ref="G168:J168" si="78">SUM(G161:G167)</f>
        <v>22</v>
      </c>
      <c r="H168" s="19">
        <f t="shared" si="78"/>
        <v>14.34</v>
      </c>
      <c r="I168" s="19">
        <f t="shared" si="78"/>
        <v>72.23</v>
      </c>
      <c r="J168" s="19">
        <f t="shared" si="78"/>
        <v>507</v>
      </c>
      <c r="K168" s="25"/>
      <c r="L168" s="19">
        <f t="shared" ref="L168" si="79">SUM(L161:L167)</f>
        <v>75</v>
      </c>
    </row>
    <row r="169" spans="1:12" ht="14.4" x14ac:dyDescent="0.3">
      <c r="A169" s="26">
        <f>A161</f>
        <v>2</v>
      </c>
      <c r="B169" s="13">
        <f>B161</f>
        <v>4</v>
      </c>
      <c r="C169" s="10" t="s">
        <v>25</v>
      </c>
      <c r="D169" s="7" t="s">
        <v>26</v>
      </c>
      <c r="E169" s="42" t="s">
        <v>93</v>
      </c>
      <c r="F169" s="43">
        <v>60</v>
      </c>
      <c r="G169" s="43">
        <v>1.24</v>
      </c>
      <c r="H169" s="43">
        <v>0.22</v>
      </c>
      <c r="I169" s="43">
        <v>6.12</v>
      </c>
      <c r="J169" s="43">
        <v>32</v>
      </c>
      <c r="K169" s="44">
        <v>1041</v>
      </c>
      <c r="L169" s="43"/>
    </row>
    <row r="170" spans="1:12" ht="14.4" x14ac:dyDescent="0.3">
      <c r="A170" s="23"/>
      <c r="B170" s="15"/>
      <c r="C170" s="11"/>
      <c r="D170" s="7" t="s">
        <v>27</v>
      </c>
      <c r="E170" s="42" t="s">
        <v>75</v>
      </c>
      <c r="F170" s="43">
        <v>261</v>
      </c>
      <c r="G170" s="43">
        <v>2.1800000000000002</v>
      </c>
      <c r="H170" s="43">
        <v>6.3</v>
      </c>
      <c r="I170" s="43">
        <v>15.93</v>
      </c>
      <c r="J170" s="43">
        <v>126</v>
      </c>
      <c r="K170" s="44">
        <v>82</v>
      </c>
      <c r="L170" s="43">
        <v>96</v>
      </c>
    </row>
    <row r="171" spans="1:12" ht="14.4" x14ac:dyDescent="0.3">
      <c r="A171" s="23"/>
      <c r="B171" s="15"/>
      <c r="C171" s="11"/>
      <c r="D171" s="7" t="s">
        <v>28</v>
      </c>
      <c r="E171" s="42" t="s">
        <v>94</v>
      </c>
      <c r="F171" s="43">
        <v>90</v>
      </c>
      <c r="G171" s="43">
        <v>8.31</v>
      </c>
      <c r="H171" s="43">
        <v>7.66</v>
      </c>
      <c r="I171" s="43">
        <v>9.91</v>
      </c>
      <c r="J171" s="43">
        <v>142</v>
      </c>
      <c r="K171" s="44" t="s">
        <v>95</v>
      </c>
      <c r="L171" s="43"/>
    </row>
    <row r="172" spans="1:12" ht="14.4" x14ac:dyDescent="0.3">
      <c r="A172" s="23"/>
      <c r="B172" s="15"/>
      <c r="C172" s="11"/>
      <c r="D172" s="7" t="s">
        <v>29</v>
      </c>
      <c r="E172" s="42" t="s">
        <v>96</v>
      </c>
      <c r="F172" s="43">
        <v>150</v>
      </c>
      <c r="G172" s="43">
        <v>3.6</v>
      </c>
      <c r="H172" s="43">
        <v>5.1100000000000003</v>
      </c>
      <c r="I172" s="43">
        <v>35.15</v>
      </c>
      <c r="J172" s="43">
        <v>236</v>
      </c>
      <c r="K172" s="44">
        <v>304</v>
      </c>
      <c r="L172" s="43"/>
    </row>
    <row r="173" spans="1:12" ht="14.4" x14ac:dyDescent="0.3">
      <c r="A173" s="23"/>
      <c r="B173" s="15"/>
      <c r="C173" s="11"/>
      <c r="D173" s="7" t="s">
        <v>30</v>
      </c>
      <c r="E173" s="42" t="s">
        <v>48</v>
      </c>
      <c r="F173" s="43">
        <v>200</v>
      </c>
      <c r="G173" s="43">
        <v>0.06</v>
      </c>
      <c r="H173" s="43">
        <v>0.05</v>
      </c>
      <c r="I173" s="43">
        <v>7.7</v>
      </c>
      <c r="J173" s="43">
        <v>49</v>
      </c>
      <c r="K173" s="44">
        <v>1078</v>
      </c>
      <c r="L173" s="43"/>
    </row>
    <row r="174" spans="1:12" ht="14.4" x14ac:dyDescent="0.3">
      <c r="A174" s="23"/>
      <c r="B174" s="15"/>
      <c r="C174" s="11"/>
      <c r="D174" s="7" t="s">
        <v>31</v>
      </c>
      <c r="E174" s="42" t="s">
        <v>49</v>
      </c>
      <c r="F174" s="43">
        <v>50</v>
      </c>
      <c r="G174" s="43">
        <v>4.18</v>
      </c>
      <c r="H174" s="43">
        <v>1.68</v>
      </c>
      <c r="I174" s="43">
        <v>28.09</v>
      </c>
      <c r="J174" s="43">
        <v>126</v>
      </c>
      <c r="K174" s="44">
        <v>2</v>
      </c>
      <c r="L174" s="43"/>
    </row>
    <row r="175" spans="1:12" ht="14.4" x14ac:dyDescent="0.3">
      <c r="A175" s="23"/>
      <c r="B175" s="15"/>
      <c r="C175" s="11"/>
      <c r="D175" s="7" t="s">
        <v>32</v>
      </c>
      <c r="E175" s="42" t="s">
        <v>50</v>
      </c>
      <c r="F175" s="43">
        <v>50</v>
      </c>
      <c r="G175" s="43">
        <v>3.75</v>
      </c>
      <c r="H175" s="43"/>
      <c r="I175" s="43">
        <v>16.25</v>
      </c>
      <c r="J175" s="43">
        <v>85</v>
      </c>
      <c r="K175" s="44">
        <v>1</v>
      </c>
      <c r="L175" s="43"/>
    </row>
    <row r="176" spans="1:12" ht="14.4" x14ac:dyDescent="0.3">
      <c r="A176" s="23"/>
      <c r="B176" s="15"/>
      <c r="C176" s="11"/>
      <c r="D176" s="6"/>
      <c r="E176" s="42"/>
      <c r="F176" s="43"/>
      <c r="G176" s="43"/>
      <c r="H176" s="43"/>
      <c r="I176" s="43"/>
      <c r="J176" s="43"/>
      <c r="K176" s="44"/>
      <c r="L176" s="43"/>
    </row>
    <row r="177" spans="1:12" ht="14.4" x14ac:dyDescent="0.3">
      <c r="A177" s="23"/>
      <c r="B177" s="15"/>
      <c r="C177" s="11"/>
      <c r="D177" s="6"/>
      <c r="E177" s="42"/>
      <c r="F177" s="43"/>
      <c r="G177" s="43"/>
      <c r="H177" s="43"/>
      <c r="I177" s="43"/>
      <c r="J177" s="43"/>
      <c r="K177" s="44"/>
      <c r="L177" s="43"/>
    </row>
    <row r="178" spans="1:12" ht="14.4" x14ac:dyDescent="0.3">
      <c r="A178" s="24"/>
      <c r="B178" s="17"/>
      <c r="C178" s="8"/>
      <c r="D178" s="18" t="s">
        <v>33</v>
      </c>
      <c r="E178" s="9"/>
      <c r="F178" s="19">
        <f>SUM(F169:F177)</f>
        <v>861</v>
      </c>
      <c r="G178" s="19">
        <f t="shared" ref="G178:J178" si="80">SUM(G169:G177)</f>
        <v>23.32</v>
      </c>
      <c r="H178" s="19">
        <f t="shared" si="80"/>
        <v>21.02</v>
      </c>
      <c r="I178" s="19">
        <f t="shared" si="80"/>
        <v>119.15</v>
      </c>
      <c r="J178" s="19">
        <f t="shared" si="80"/>
        <v>796</v>
      </c>
      <c r="K178" s="25"/>
      <c r="L178" s="19">
        <f t="shared" ref="L178" si="81">SUM(L169:L177)</f>
        <v>96</v>
      </c>
    </row>
    <row r="179" spans="1:12" ht="14.4" x14ac:dyDescent="0.25">
      <c r="A179" s="29">
        <f>A161</f>
        <v>2</v>
      </c>
      <c r="B179" s="30">
        <f>B161</f>
        <v>4</v>
      </c>
      <c r="C179" s="51" t="s">
        <v>4</v>
      </c>
      <c r="D179" s="52"/>
      <c r="E179" s="31"/>
      <c r="F179" s="32">
        <f>F168+F178</f>
        <v>1361</v>
      </c>
      <c r="G179" s="32">
        <f t="shared" ref="G179" si="82">G168+G178</f>
        <v>45.32</v>
      </c>
      <c r="H179" s="32">
        <f t="shared" ref="H179" si="83">H168+H178</f>
        <v>35.36</v>
      </c>
      <c r="I179" s="32">
        <f t="shared" ref="I179" si="84">I168+I178</f>
        <v>191.38</v>
      </c>
      <c r="J179" s="32">
        <f t="shared" ref="J179:L179" si="85">J168+J178</f>
        <v>1303</v>
      </c>
      <c r="K179" s="32"/>
      <c r="L179" s="32">
        <f t="shared" si="85"/>
        <v>171</v>
      </c>
    </row>
    <row r="180" spans="1:12" ht="14.4" x14ac:dyDescent="0.3">
      <c r="A180" s="20">
        <v>2</v>
      </c>
      <c r="B180" s="21">
        <v>5</v>
      </c>
      <c r="C180" s="22" t="s">
        <v>20</v>
      </c>
      <c r="D180" s="5" t="s">
        <v>21</v>
      </c>
      <c r="E180" s="39" t="s">
        <v>97</v>
      </c>
      <c r="F180" s="40">
        <v>205</v>
      </c>
      <c r="G180" s="40">
        <v>5.67</v>
      </c>
      <c r="H180" s="40">
        <v>6.52</v>
      </c>
      <c r="I180" s="40">
        <v>28.85</v>
      </c>
      <c r="J180" s="40">
        <v>227</v>
      </c>
      <c r="K180" s="41">
        <v>181</v>
      </c>
      <c r="L180" s="40">
        <v>75</v>
      </c>
    </row>
    <row r="181" spans="1:12" ht="14.4" x14ac:dyDescent="0.3">
      <c r="A181" s="23"/>
      <c r="B181" s="15"/>
      <c r="C181" s="11"/>
      <c r="D181" s="6"/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7" t="s">
        <v>22</v>
      </c>
      <c r="E182" s="42" t="s">
        <v>43</v>
      </c>
      <c r="F182" s="43">
        <v>210</v>
      </c>
      <c r="G182" s="43">
        <v>0.19</v>
      </c>
      <c r="H182" s="43">
        <v>0.04</v>
      </c>
      <c r="I182" s="43">
        <v>9.1199999999999992</v>
      </c>
      <c r="J182" s="43">
        <v>38</v>
      </c>
      <c r="K182" s="44">
        <v>376</v>
      </c>
      <c r="L182" s="43"/>
    </row>
    <row r="183" spans="1:12" ht="14.4" x14ac:dyDescent="0.3">
      <c r="A183" s="23"/>
      <c r="B183" s="15"/>
      <c r="C183" s="11"/>
      <c r="D183" s="7" t="s">
        <v>23</v>
      </c>
      <c r="E183" s="42" t="s">
        <v>98</v>
      </c>
      <c r="F183" s="43">
        <v>60</v>
      </c>
      <c r="G183" s="43">
        <v>7.35</v>
      </c>
      <c r="H183" s="43">
        <v>11.95</v>
      </c>
      <c r="I183" s="43">
        <v>10.19</v>
      </c>
      <c r="J183" s="43">
        <v>178</v>
      </c>
      <c r="K183" s="44">
        <v>1101</v>
      </c>
      <c r="L183" s="43"/>
    </row>
    <row r="184" spans="1:12" ht="14.4" x14ac:dyDescent="0.3">
      <c r="A184" s="23"/>
      <c r="B184" s="15"/>
      <c r="C184" s="11"/>
      <c r="D184" s="7" t="s">
        <v>23</v>
      </c>
      <c r="E184" s="42" t="s">
        <v>44</v>
      </c>
      <c r="F184" s="43">
        <v>30</v>
      </c>
      <c r="G184" s="43">
        <v>2.4</v>
      </c>
      <c r="H184" s="43">
        <v>1</v>
      </c>
      <c r="I184" s="43">
        <v>15</v>
      </c>
      <c r="J184" s="43">
        <v>79</v>
      </c>
      <c r="K184" s="44">
        <v>3</v>
      </c>
      <c r="L184" s="43"/>
    </row>
    <row r="185" spans="1:12" ht="14.4" x14ac:dyDescent="0.3">
      <c r="A185" s="23"/>
      <c r="B185" s="15"/>
      <c r="C185" s="11"/>
      <c r="D185" s="7" t="s">
        <v>24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6"/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6"/>
      <c r="E187" s="42"/>
      <c r="F187" s="43"/>
      <c r="G187" s="43"/>
      <c r="H187" s="43"/>
      <c r="I187" s="43"/>
      <c r="J187" s="43"/>
      <c r="K187" s="44"/>
      <c r="L187" s="43"/>
    </row>
    <row r="188" spans="1:12" ht="15.75" customHeight="1" x14ac:dyDescent="0.3">
      <c r="A188" s="24"/>
      <c r="B188" s="17"/>
      <c r="C188" s="8"/>
      <c r="D188" s="18" t="s">
        <v>33</v>
      </c>
      <c r="E188" s="9"/>
      <c r="F188" s="19">
        <f>SUM(F180:F187)</f>
        <v>505</v>
      </c>
      <c r="G188" s="19">
        <f t="shared" ref="G188:J188" si="86">SUM(G180:G187)</f>
        <v>15.610000000000001</v>
      </c>
      <c r="H188" s="19">
        <f t="shared" si="86"/>
        <v>19.509999999999998</v>
      </c>
      <c r="I188" s="19">
        <f t="shared" si="86"/>
        <v>63.16</v>
      </c>
      <c r="J188" s="19">
        <f t="shared" si="86"/>
        <v>522</v>
      </c>
      <c r="K188" s="25"/>
      <c r="L188" s="19">
        <f t="shared" ref="L188" si="87">SUM(L180:L187)</f>
        <v>75</v>
      </c>
    </row>
    <row r="189" spans="1:12" ht="14.4" x14ac:dyDescent="0.3">
      <c r="A189" s="26">
        <f>A180</f>
        <v>2</v>
      </c>
      <c r="B189" s="13">
        <f>B180</f>
        <v>5</v>
      </c>
      <c r="C189" s="10" t="s">
        <v>25</v>
      </c>
      <c r="D189" s="7" t="s">
        <v>26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27</v>
      </c>
      <c r="E190" s="42" t="s">
        <v>68</v>
      </c>
      <c r="F190" s="43">
        <v>261</v>
      </c>
      <c r="G190" s="43">
        <v>2.44</v>
      </c>
      <c r="H190" s="43">
        <v>6.51</v>
      </c>
      <c r="I190" s="43">
        <v>20.95</v>
      </c>
      <c r="J190" s="43">
        <v>145</v>
      </c>
      <c r="K190" s="44">
        <v>96</v>
      </c>
      <c r="L190" s="43">
        <v>96</v>
      </c>
    </row>
    <row r="191" spans="1:12" ht="14.4" x14ac:dyDescent="0.3">
      <c r="A191" s="23"/>
      <c r="B191" s="15"/>
      <c r="C191" s="11"/>
      <c r="D191" s="7" t="s">
        <v>28</v>
      </c>
      <c r="E191" s="42" t="s">
        <v>69</v>
      </c>
      <c r="F191" s="43">
        <v>100</v>
      </c>
      <c r="G191" s="43">
        <v>6.8</v>
      </c>
      <c r="H191" s="43">
        <v>15.27</v>
      </c>
      <c r="I191" s="43">
        <v>11.09</v>
      </c>
      <c r="J191" s="43">
        <v>209</v>
      </c>
      <c r="K191" s="44">
        <v>279</v>
      </c>
      <c r="L191" s="43"/>
    </row>
    <row r="192" spans="1:12" ht="14.4" x14ac:dyDescent="0.3">
      <c r="A192" s="23"/>
      <c r="B192" s="15"/>
      <c r="C192" s="11"/>
      <c r="D192" s="7" t="s">
        <v>29</v>
      </c>
      <c r="E192" s="42" t="s">
        <v>70</v>
      </c>
      <c r="F192" s="43">
        <v>150</v>
      </c>
      <c r="G192" s="43">
        <v>3.07</v>
      </c>
      <c r="H192" s="43">
        <v>4.7300000000000004</v>
      </c>
      <c r="I192" s="43">
        <v>20.07</v>
      </c>
      <c r="J192" s="43">
        <v>135</v>
      </c>
      <c r="K192" s="44">
        <v>312</v>
      </c>
      <c r="L192" s="43"/>
    </row>
    <row r="193" spans="1:12" ht="14.4" x14ac:dyDescent="0.3">
      <c r="A193" s="23"/>
      <c r="B193" s="15"/>
      <c r="C193" s="11"/>
      <c r="D193" s="7" t="s">
        <v>30</v>
      </c>
      <c r="E193" s="42" t="s">
        <v>48</v>
      </c>
      <c r="F193" s="43">
        <v>200</v>
      </c>
      <c r="G193" s="43">
        <v>0.06</v>
      </c>
      <c r="H193" s="43">
        <v>0.05</v>
      </c>
      <c r="I193" s="43">
        <v>10.42</v>
      </c>
      <c r="J193" s="43">
        <v>52</v>
      </c>
      <c r="K193" s="44">
        <v>1078</v>
      </c>
      <c r="L193" s="43"/>
    </row>
    <row r="194" spans="1:12" ht="14.4" x14ac:dyDescent="0.3">
      <c r="A194" s="23"/>
      <c r="B194" s="15"/>
      <c r="C194" s="11"/>
      <c r="D194" s="7" t="s">
        <v>31</v>
      </c>
      <c r="E194" s="42" t="s">
        <v>49</v>
      </c>
      <c r="F194" s="43">
        <v>50</v>
      </c>
      <c r="G194" s="43">
        <v>4.18</v>
      </c>
      <c r="H194" s="43">
        <v>1.68</v>
      </c>
      <c r="I194" s="43">
        <v>28.09</v>
      </c>
      <c r="J194" s="43">
        <v>126</v>
      </c>
      <c r="K194" s="44">
        <v>2</v>
      </c>
      <c r="L194" s="43"/>
    </row>
    <row r="195" spans="1:12" ht="14.4" x14ac:dyDescent="0.3">
      <c r="A195" s="23"/>
      <c r="B195" s="15"/>
      <c r="C195" s="11"/>
      <c r="D195" s="7" t="s">
        <v>32</v>
      </c>
      <c r="E195" s="42" t="s">
        <v>50</v>
      </c>
      <c r="F195" s="43">
        <v>50</v>
      </c>
      <c r="G195" s="43">
        <v>3.75</v>
      </c>
      <c r="H195" s="43"/>
      <c r="I195" s="43">
        <v>16.25</v>
      </c>
      <c r="J195" s="43">
        <v>85</v>
      </c>
      <c r="K195" s="44">
        <v>1</v>
      </c>
      <c r="L195" s="43"/>
    </row>
    <row r="196" spans="1:12" ht="14.4" x14ac:dyDescent="0.3">
      <c r="A196" s="23"/>
      <c r="B196" s="15"/>
      <c r="C196" s="11"/>
      <c r="D196" s="6"/>
      <c r="E196" s="42"/>
      <c r="F196" s="43"/>
      <c r="G196" s="43"/>
      <c r="H196" s="43"/>
      <c r="I196" s="43"/>
      <c r="J196" s="43"/>
      <c r="K196" s="44"/>
      <c r="L196" s="43"/>
    </row>
    <row r="197" spans="1:12" ht="14.4" x14ac:dyDescent="0.3">
      <c r="A197" s="23"/>
      <c r="B197" s="15"/>
      <c r="C197" s="11"/>
      <c r="D197" s="6"/>
      <c r="E197" s="42"/>
      <c r="F197" s="43"/>
      <c r="G197" s="43"/>
      <c r="H197" s="43"/>
      <c r="I197" s="43"/>
      <c r="J197" s="43"/>
      <c r="K197" s="44"/>
      <c r="L197" s="43"/>
    </row>
    <row r="198" spans="1:12" ht="14.4" x14ac:dyDescent="0.3">
      <c r="A198" s="24"/>
      <c r="B198" s="17"/>
      <c r="C198" s="8"/>
      <c r="D198" s="18" t="s">
        <v>33</v>
      </c>
      <c r="E198" s="9"/>
      <c r="F198" s="19">
        <f>SUM(F189:F197)</f>
        <v>811</v>
      </c>
      <c r="G198" s="19">
        <f t="shared" ref="G198:J198" si="88">SUM(G189:G197)</f>
        <v>20.3</v>
      </c>
      <c r="H198" s="19">
        <f t="shared" si="88"/>
        <v>28.240000000000002</v>
      </c>
      <c r="I198" s="19">
        <f t="shared" si="88"/>
        <v>106.87</v>
      </c>
      <c r="J198" s="19">
        <f t="shared" si="88"/>
        <v>752</v>
      </c>
      <c r="K198" s="25"/>
      <c r="L198" s="19">
        <f t="shared" ref="L198" si="89">SUM(L189:L197)</f>
        <v>96</v>
      </c>
    </row>
    <row r="199" spans="1:12" ht="14.4" x14ac:dyDescent="0.25">
      <c r="A199" s="29">
        <f>A180</f>
        <v>2</v>
      </c>
      <c r="B199" s="30">
        <f>B180</f>
        <v>5</v>
      </c>
      <c r="C199" s="51" t="s">
        <v>4</v>
      </c>
      <c r="D199" s="52"/>
      <c r="E199" s="31"/>
      <c r="F199" s="32">
        <f>F188+F198</f>
        <v>1316</v>
      </c>
      <c r="G199" s="32">
        <f t="shared" ref="G199" si="90">G188+G198</f>
        <v>35.910000000000004</v>
      </c>
      <c r="H199" s="32">
        <f t="shared" ref="H199" si="91">H188+H198</f>
        <v>47.75</v>
      </c>
      <c r="I199" s="32">
        <f t="shared" ref="I199" si="92">I188+I198</f>
        <v>170.03</v>
      </c>
      <c r="J199" s="32">
        <f t="shared" ref="J199:L199" si="93">J188+J198</f>
        <v>1274</v>
      </c>
      <c r="K199" s="32"/>
      <c r="L199" s="32">
        <f t="shared" si="93"/>
        <v>171</v>
      </c>
    </row>
    <row r="200" spans="1:12" x14ac:dyDescent="0.25">
      <c r="A200" s="27"/>
      <c r="B200" s="28"/>
      <c r="C200" s="53" t="s">
        <v>5</v>
      </c>
      <c r="D200" s="53"/>
      <c r="E200" s="53"/>
      <c r="F200" s="34">
        <f>(F24+F43+F63+F82+F102+F122+F141+F160+F179+F199)/(IF(F24=0,0,1)+IF(F43=0,0,1)+IF(F63=0,0,1)+IF(F82=0,0,1)+IF(F102=0,0,1)+IF(F122=0,0,1)+IF(F141=0,0,1)+IF(F160=0,0,1)+IF(F179=0,0,1)+IF(F199=0,0,1))</f>
        <v>1337</v>
      </c>
      <c r="G200" s="34">
        <f t="shared" ref="G200:J200" si="94">(G24+G43+G63+G82+G102+G122+G141+G160+G179+G199)/(IF(G24=0,0,1)+IF(G43=0,0,1)+IF(G63=0,0,1)+IF(G82=0,0,1)+IF(G102=0,0,1)+IF(G122=0,0,1)+IF(G141=0,0,1)+IF(G160=0,0,1)+IF(G179=0,0,1)+IF(G199=0,0,1))</f>
        <v>43.763999999999996</v>
      </c>
      <c r="H200" s="34">
        <f t="shared" si="94"/>
        <v>41.575000000000003</v>
      </c>
      <c r="I200" s="34">
        <f t="shared" si="94"/>
        <v>190.14600000000002</v>
      </c>
      <c r="J200" s="34">
        <f t="shared" si="94"/>
        <v>1332.5</v>
      </c>
      <c r="K200" s="34"/>
      <c r="L200" s="34">
        <f t="shared" ref="L200" si="95">(L24+L43+L63+L82+L102+L122+L141+L160+L179+L199)/(IF(L24=0,0,1)+IF(L43=0,0,1)+IF(L63=0,0,1)+IF(L82=0,0,1)+IF(L102=0,0,1)+IF(L122=0,0,1)+IF(L141=0,0,1)+IF(L160=0,0,1)+IF(L179=0,0,1)+IF(L199=0,0,1))</f>
        <v>171</v>
      </c>
    </row>
  </sheetData>
  <mergeCells count="14">
    <mergeCell ref="C1:E1"/>
    <mergeCell ref="H1:K1"/>
    <mergeCell ref="H2:K2"/>
    <mergeCell ref="C43:D43"/>
    <mergeCell ref="C63:D63"/>
    <mergeCell ref="C82:D82"/>
    <mergeCell ref="C102:D102"/>
    <mergeCell ref="C24:D24"/>
    <mergeCell ref="C200:E200"/>
    <mergeCell ref="C199:D199"/>
    <mergeCell ref="C122:D122"/>
    <mergeCell ref="C141:D141"/>
    <mergeCell ref="C160:D160"/>
    <mergeCell ref="C179:D179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Киселева Александра Константиновна</cp:lastModifiedBy>
  <dcterms:created xsi:type="dcterms:W3CDTF">2022-05-16T14:23:56Z</dcterms:created>
  <dcterms:modified xsi:type="dcterms:W3CDTF">2023-11-09T14:29:45Z</dcterms:modified>
</cp:coreProperties>
</file>